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35" activeTab="3"/>
  </bookViews>
  <sheets>
    <sheet name="一般公共预算" sheetId="1" r:id="rId1"/>
    <sheet name="政府性基金预算" sheetId="2" r:id="rId2"/>
    <sheet name="国有资本经营预算" sheetId="3" r:id="rId3"/>
    <sheet name="新增债券" sheetId="4" r:id="rId4"/>
    <sheet name="债券项目调整" sheetId="5" r:id="rId5"/>
    <sheet name="基本支出" sheetId="6" r:id="rId6"/>
  </sheets>
  <definedNames>
    <definedName name="_xlnm.Print_Titles" localSheetId="0">一般公共预算!$4:4</definedName>
    <definedName name="_xlnm.Print_Titles" localSheetId="1">政府性基金预算!$4:4</definedName>
    <definedName name="_xlnm.Print_Titles" localSheetId="3">新增债券!$4:4</definedName>
    <definedName name="_xlnm.Print_Titles" localSheetId="5">基本支出!$4:4</definedName>
    <definedName name="_xlnm._FilterDatabase" localSheetId="3" hidden="1">新增债券!$A$4:$H$19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<sst xmlns="http://schemas.openxmlformats.org/spreadsheetml/2006/main" count="339" uniqueCount="249">
  <si>
    <t>附件1</t>
  </si>
  <si>
    <t>垫江县2025年县级一般公共预算收支调整预算表</t>
  </si>
  <si>
    <t>单位：万元</t>
  </si>
  <si>
    <t>项   目</t>
  </si>
  <si>
    <t>预算数</t>
  </si>
  <si>
    <t>本次调整预算数</t>
  </si>
  <si>
    <t>增减额</t>
  </si>
  <si>
    <t>一般公共预算收入总计</t>
  </si>
  <si>
    <t>一般公共预算支出总计</t>
  </si>
  <si>
    <t>一、本级收入合计</t>
  </si>
  <si>
    <t>一、本级支出合计</t>
  </si>
  <si>
    <t>(一)税收收入</t>
  </si>
  <si>
    <t xml:space="preserve">      （一）一般公共服务支出</t>
  </si>
  <si>
    <t>(二)非税收入</t>
  </si>
  <si>
    <t xml:space="preserve">      （二）国防支出</t>
  </si>
  <si>
    <t xml:space="preserve">      （三）公共安全支出</t>
  </si>
  <si>
    <t xml:space="preserve">      （四）教育支出</t>
  </si>
  <si>
    <t xml:space="preserve">      （五）科学技术支出</t>
  </si>
  <si>
    <t xml:space="preserve">      （六）文化旅游体育与传媒支出</t>
  </si>
  <si>
    <t xml:space="preserve">      （七）社会保障和就业支出</t>
  </si>
  <si>
    <t xml:space="preserve">      （八）卫生健康支出</t>
  </si>
  <si>
    <t xml:space="preserve">      （九）节能环保支出</t>
  </si>
  <si>
    <t xml:space="preserve">      （十）城乡社区支出</t>
  </si>
  <si>
    <t xml:space="preserve">      （十一）农林水支出</t>
  </si>
  <si>
    <t xml:space="preserve">      （十二）交通运输支出</t>
  </si>
  <si>
    <t xml:space="preserve">       (十三)资源勘探工业信息等支出</t>
  </si>
  <si>
    <t xml:space="preserve">       (十四）商业服务业等支出</t>
  </si>
  <si>
    <t xml:space="preserve">      （十五）金融支出</t>
  </si>
  <si>
    <t xml:space="preserve">      （十六）自然资源海洋气象等支出</t>
  </si>
  <si>
    <t xml:space="preserve">      （十七）住房保障支出</t>
  </si>
  <si>
    <t xml:space="preserve">      （十八）粮油物资储备支出</t>
  </si>
  <si>
    <t xml:space="preserve">      （十九）灾害防治及应急管理支出</t>
  </si>
  <si>
    <t xml:space="preserve">      （二十）预备费</t>
  </si>
  <si>
    <t xml:space="preserve">      （二十一）其他支出</t>
  </si>
  <si>
    <t xml:space="preserve">      （二十二）债务付息支出</t>
  </si>
  <si>
    <t xml:space="preserve">      （二十三）债务发行费用支出</t>
  </si>
  <si>
    <t>二、转移性收入合计</t>
  </si>
  <si>
    <t>二、转移性支出合计</t>
  </si>
  <si>
    <t>(一)中央、市级补助收入</t>
  </si>
  <si>
    <t>(一)上解支出</t>
  </si>
  <si>
    <t>(二)乡镇上解收入</t>
  </si>
  <si>
    <t>(二)补助乡镇支出</t>
  </si>
  <si>
    <t>(三)调入预算稳定调节基金</t>
  </si>
  <si>
    <t xml:space="preserve">    一般性转移支付补助</t>
  </si>
  <si>
    <t>(四)调入资金</t>
  </si>
  <si>
    <t xml:space="preserve">    专项转移支付补助</t>
  </si>
  <si>
    <t>(五)地方政府一般债务转贷收入</t>
  </si>
  <si>
    <t>(三)地方政府一般债务还本支出</t>
  </si>
  <si>
    <t xml:space="preserve">    其中：新增债券</t>
  </si>
  <si>
    <t xml:space="preserve">          地方政府向国际组织借款</t>
  </si>
  <si>
    <t xml:space="preserve">          再融资一般债券</t>
  </si>
  <si>
    <t>(六)上年结转</t>
  </si>
  <si>
    <t>(七)待偿债再融资一般债券结余</t>
  </si>
  <si>
    <t>附件2</t>
  </si>
  <si>
    <t>垫江县2025年县级政府性基金预算收支调整预算表</t>
  </si>
  <si>
    <t>财政收入</t>
  </si>
  <si>
    <t>财政支出</t>
  </si>
  <si>
    <t>总  计</t>
  </si>
  <si>
    <t>(一)国有土地收益基金收入</t>
  </si>
  <si>
    <t>（一）节能环保支出</t>
  </si>
  <si>
    <t>(二)农业土地开发资金收入</t>
  </si>
  <si>
    <t>（二）、城乡社区支出</t>
  </si>
  <si>
    <t>(三)国有土地使用权出让收入</t>
  </si>
  <si>
    <t>（三）农林水支出</t>
  </si>
  <si>
    <t>(四)大中型水库库区基金收入</t>
  </si>
  <si>
    <t>（四）交通运输支出</t>
  </si>
  <si>
    <t>(五)彩票公益金收入</t>
  </si>
  <si>
    <t>（五）资源勘探工业信息等支出</t>
  </si>
  <si>
    <t>(六)城市基础设施配套费收入</t>
  </si>
  <si>
    <t>（六）住房保障支出</t>
  </si>
  <si>
    <t>(七)小型水库移民扶助基金收入</t>
  </si>
  <si>
    <t>（七）其他支出</t>
  </si>
  <si>
    <t>(八)污水处理费收入</t>
  </si>
  <si>
    <t>（八）债务付息支出</t>
  </si>
  <si>
    <t>(九)其他政府性基金收入</t>
  </si>
  <si>
    <t>（九）债务发行费用支出</t>
  </si>
  <si>
    <t>(一)市级补助收入</t>
  </si>
  <si>
    <t>(二)调出资金</t>
  </si>
  <si>
    <t>(三)地方政府专项债券转贷收入</t>
  </si>
  <si>
    <t>(三)地方政府专项债务还本支出</t>
  </si>
  <si>
    <t xml:space="preserve">  其中：新增债券</t>
  </si>
  <si>
    <t>(四)结转下年</t>
  </si>
  <si>
    <t xml:space="preserve">       补充政府性基金财力的专项债券</t>
  </si>
  <si>
    <t xml:space="preserve">       解决拖欠企业账款的专项债券</t>
  </si>
  <si>
    <t xml:space="preserve">       特殊再融资专项债券</t>
  </si>
  <si>
    <t xml:space="preserve">       再融资专项债券</t>
  </si>
  <si>
    <t>(四)上年结转</t>
  </si>
  <si>
    <t>附件3</t>
  </si>
  <si>
    <t>垫江县2025年县级国有资本经营预算收支调整预算表</t>
  </si>
  <si>
    <t>国有资本经营预算收入总计</t>
  </si>
  <si>
    <t>国有资本经营预算支出总计</t>
  </si>
  <si>
    <t xml:space="preserve">    （一）利润收入</t>
  </si>
  <si>
    <t xml:space="preserve">    （一）解决历史遗留问题及改革成本支出</t>
  </si>
  <si>
    <t xml:space="preserve">    （二）股利、股息收入</t>
  </si>
  <si>
    <t xml:space="preserve">    （二）国有企业资本金注入</t>
  </si>
  <si>
    <t xml:space="preserve">    （三）产权转让收入</t>
  </si>
  <si>
    <t xml:space="preserve">    （三）国有企业政策性补贴</t>
  </si>
  <si>
    <t xml:space="preserve">    （四）清算收入</t>
  </si>
  <si>
    <t xml:space="preserve">    （四）金融国有资本经营预算支出</t>
  </si>
  <si>
    <t xml:space="preserve">    （五）其他国有资本经营预算收入</t>
  </si>
  <si>
    <t xml:space="preserve">    （五）其他国有资本经营预算支出</t>
  </si>
  <si>
    <t>（一）中央、市级补助收入</t>
  </si>
  <si>
    <t>（一）上解支出</t>
  </si>
  <si>
    <t>（二）上年结转</t>
  </si>
  <si>
    <t>（二）补助乡镇支出</t>
  </si>
  <si>
    <t>（三）调出资金</t>
  </si>
  <si>
    <t>（四）结转下年</t>
  </si>
  <si>
    <t>附件4</t>
  </si>
  <si>
    <t>垫江县2025年项目建设新增地方政府债券资金安排表</t>
  </si>
  <si>
    <t>序号</t>
  </si>
  <si>
    <t>项目名称</t>
  </si>
  <si>
    <t>项目单位</t>
  </si>
  <si>
    <t>债券类型</t>
  </si>
  <si>
    <t>建设内容</t>
  </si>
  <si>
    <t>预算科目</t>
  </si>
  <si>
    <t>债券规模</t>
  </si>
  <si>
    <t>批次</t>
  </si>
  <si>
    <t>合  计</t>
  </si>
  <si>
    <t>垫江县高新区西部阀门产业园建设项目(二期)</t>
  </si>
  <si>
    <t>垫江县丹香建设有限公司</t>
  </si>
  <si>
    <t>其他专项债券</t>
  </si>
  <si>
    <t>用地面积700亩；新建厂房200000平方米，并完善相关基础配套设施等。</t>
  </si>
  <si>
    <t>2290402-其他地方自行试点项目收益专项债券收入安排的支出</t>
  </si>
  <si>
    <t>第一批</t>
  </si>
  <si>
    <t>垫江县明月山露营基地及配套基础设施建设项目</t>
  </si>
  <si>
    <t>重庆明月山建设开发有限公司</t>
  </si>
  <si>
    <t>户外拓展基地6500平方米，自行车环道4000米，越野道5000米，生态停车场19500平方米等旅游基础设施。配套道路等旅游基础设施。</t>
  </si>
  <si>
    <t>垫江县文化路北侧1号地块房地产开发项目</t>
  </si>
  <si>
    <t>县土地储备整治中心</t>
  </si>
  <si>
    <t>土地储备专项债券</t>
  </si>
  <si>
    <r>
      <rPr>
        <sz val="10.5"/>
        <color indexed="8"/>
        <rFont val="宋体"/>
        <charset val="134"/>
      </rPr>
      <t>收回重庆东鸿城市运营管理有限责任公司（文化路北侧1号地块房地产开发项目）国有建设用地使用权，占地面积</t>
    </r>
    <r>
      <rPr>
        <sz val="10.5"/>
        <color indexed="8"/>
        <rFont val="Calibri"/>
        <charset val="134"/>
      </rPr>
      <t>4.2295</t>
    </r>
    <r>
      <rPr>
        <sz val="10.5"/>
        <color indexed="8"/>
        <rFont val="宋体"/>
        <charset val="134"/>
      </rPr>
      <t>公顷，建筑总面积为</t>
    </r>
    <r>
      <rPr>
        <sz val="10.5"/>
        <color indexed="8"/>
        <rFont val="Calibri"/>
        <charset val="134"/>
      </rPr>
      <t>114197</t>
    </r>
    <r>
      <rPr>
        <sz val="10.5"/>
        <color indexed="8"/>
        <rFont val="宋体"/>
        <charset val="134"/>
      </rPr>
      <t>平方米。</t>
    </r>
  </si>
  <si>
    <t>2121599-其他土地储备专项债券收入安排的支出</t>
  </si>
  <si>
    <t>第六批</t>
  </si>
  <si>
    <t>垫江县白龙湖公园东侧3号地块房地产项目</t>
  </si>
  <si>
    <t>垫江县白龙湖公园东侧3号地块房地产项目，占地面积2.0126公顷，建筑总面积为50315平方米。</t>
  </si>
  <si>
    <t>第七批</t>
  </si>
  <si>
    <t>垫江县工业园区基础设施建设项目（二期）</t>
  </si>
  <si>
    <t>县高新区（工业园区）管理委员会</t>
  </si>
  <si>
    <t>一般债券</t>
  </si>
  <si>
    <t>建设标准厂房、整修厂房等。</t>
  </si>
  <si>
    <t>2120303-小城镇基础设施建设</t>
  </si>
  <si>
    <t>第五批</t>
  </si>
  <si>
    <t>城乡社区支出</t>
  </si>
  <si>
    <t>大石美丽宜居示范乡镇建设项目</t>
  </si>
  <si>
    <t>大石乡人民政府</t>
  </si>
  <si>
    <t>新建客运站及配套公厕，管车房的管理用房等为主的主要交通枢纽。项目总占面积约3400平方米（约5亩），总建筑面积约3000平方米。后增加建设内容为：占地面积2950.28平方米，新建262.26平方米车站售票管理房，537.66平方米车站配套用房（开敞候车区），并包含售票室，候车厅、厕所等。</t>
  </si>
  <si>
    <t>垫江县东220千伏输变电工程项目</t>
  </si>
  <si>
    <t>县规划自然资源局</t>
  </si>
  <si>
    <t>新建220千伏垫江东变电站1座，本期规模2×180兆伏安，完善相应一、二次设备；将垫江—石马双回220千伏线路开断π接入220千伏垫江东变电站，新建220千伏架空线路长度2×18.71千米。总投资21815万元，其中，建安工程费用17284万元，工程建设其他费用2255万元，建设用地费1229万元，基本预备费415万元，建设期贷款利息632万元。</t>
  </si>
  <si>
    <t>垫江县中小学基础建设项目工程</t>
  </si>
  <si>
    <t>县教委</t>
  </si>
  <si>
    <t>本项目占地面积69682.1平方米，总建筑面积55601.09平方米，改造面积约39097平方米，包含新建体育实训综合楼、改造知时楼、审时楼、计时楼、学生公寓、食堂、门卫室、校门、新能源汽车实训室等。</t>
  </si>
  <si>
    <t>2050302-中等职业教育</t>
  </si>
  <si>
    <t>教育支出</t>
  </si>
  <si>
    <t>垫江县桂阳小学校教学综合楼、运动场及其附属工程</t>
  </si>
  <si>
    <t>桂阳小学校</t>
  </si>
  <si>
    <t>本项目占地面积4417.53平方米，总建筑面积14500平方米，危改修建教学楼6500平方米，修建运动场8000平方米及配套设施、设备购置。</t>
  </si>
  <si>
    <t>2050202-小学教育</t>
  </si>
  <si>
    <t>2025年垫江县医疗服务能力提升项目</t>
  </si>
  <si>
    <t>县卫生健康委</t>
  </si>
  <si>
    <t>购置设备、信息化建设、基层建设。</t>
  </si>
  <si>
    <t>2100199-其他卫生健康管理事务支出</t>
  </si>
  <si>
    <t>卫生健康支出</t>
  </si>
  <si>
    <t>2025年垫江县中心血库基础设施改善项目</t>
  </si>
  <si>
    <t>县人民医院</t>
  </si>
  <si>
    <t>业务用房拓展、筹建爱心献血屋、设置流动采血点、老旧献血设备更新。</t>
  </si>
  <si>
    <t>2100201-综合医院</t>
  </si>
  <si>
    <t>东部片区基础设施建设项目--桂湖路道路工程</t>
  </si>
  <si>
    <t>渝垫集团</t>
  </si>
  <si>
    <t>道路建设总面积54000平方米，新建道路长1.566千米，宽24米，包括道路、排水、照明，交通工程（含信号设施）、及配套基础设施建设等工程内容。</t>
  </si>
  <si>
    <t>2140104-公路建设</t>
  </si>
  <si>
    <t>交通运输支出</t>
  </si>
  <si>
    <t>东印场部至垫邻路口公路改造工程</t>
  </si>
  <si>
    <t>兴垫集团</t>
  </si>
  <si>
    <t>采用双向两车道三级公路标准设计，设计速度30千米/小时，全长48.972千米。主要建设内容包括道路路基工程、路面工程、桥涵工程、排水工程、边坡绿化、交通配套附属设施工程及路线交叉工程等路基宽度8米，路面宽度6.5米。</t>
  </si>
  <si>
    <t>垫江县应急广播系统建设项目</t>
  </si>
  <si>
    <t>县文化旅游委</t>
  </si>
  <si>
    <t>新建应急广播县级平台，实现市级平台、县级平台信息双向互联互通。升级改造县级大喇叭系统，建设26个乡镇（街道）级前端、301个村级前端（采取城镇低音喇叭、农村高音喇叭相结合方式）、3000个接受终端，同时横向预留多个部门（如政法委、水利局、气象局、应急管理局、林业局、规划自然资源局、交通局、农业农村委等部门）数据接口，基本建成市、县、乡镇、村社四级信息共享、分级负责、反映快捷、安全可靠的应急广播体系。</t>
  </si>
  <si>
    <t>2070102-一般行政管理事务</t>
  </si>
  <si>
    <t>文化旅游体育与传媒支出</t>
  </si>
  <si>
    <t>附件5</t>
  </si>
  <si>
    <t>垫江县政府债券资金预算项目调整明细表</t>
  </si>
  <si>
    <t>单位：元</t>
  </si>
  <si>
    <t>调整后项目信息</t>
  </si>
  <si>
    <t>调增额度</t>
  </si>
  <si>
    <t>调减额度</t>
  </si>
  <si>
    <t>备注</t>
  </si>
  <si>
    <t>年度</t>
  </si>
  <si>
    <t>垫江县第十一中学校</t>
  </si>
  <si>
    <t>2022年</t>
  </si>
  <si>
    <t>垫江县生态环境局</t>
  </si>
  <si>
    <t>垫江县龙溪河流域水生态环境综合治理项目</t>
  </si>
  <si>
    <t>2110302-水体</t>
  </si>
  <si>
    <t>垫江县住房和城乡建设委员会</t>
  </si>
  <si>
    <t>垫江县公租房整治提升项目</t>
  </si>
  <si>
    <t>2210111-配租型住房保障</t>
  </si>
  <si>
    <t>2023年</t>
  </si>
  <si>
    <t>垫江县农业农村委员会</t>
  </si>
  <si>
    <t>农业基础设施项目建设</t>
  </si>
  <si>
    <t>2130199-其他农业农村支出</t>
  </si>
  <si>
    <t>垫江县天台小学校</t>
  </si>
  <si>
    <t>垫江县天台小学改扩建工程</t>
  </si>
  <si>
    <t>2024年</t>
  </si>
  <si>
    <t>垫江县规划和自然资源局</t>
  </si>
  <si>
    <t>垫江县2024年地质灾害综合治理工程</t>
  </si>
  <si>
    <t>2240601-地质灾害防治</t>
  </si>
  <si>
    <t>2025年</t>
  </si>
  <si>
    <t>重庆兴垫农业发展有限公司</t>
  </si>
  <si>
    <t>东印场至垫邻路口公路改造工程</t>
  </si>
  <si>
    <t>合计</t>
  </si>
  <si>
    <t>附件6</t>
  </si>
  <si>
    <t>垫江县2025年县本级一般公共预算基本支出调整预算表</t>
  </si>
  <si>
    <t xml:space="preserve">                    </t>
  </si>
  <si>
    <t>项    目</t>
  </si>
  <si>
    <t>年初预算数</t>
  </si>
  <si>
    <t>本次调预算数</t>
  </si>
  <si>
    <t>本级基本支出合计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</si>
  <si>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</si>
  <si>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</si>
  <si>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</si>
  <si>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</si>
  <si>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伙食补助费</t>
  </si>
  <si>
    <t xml:space="preserve">    绩效工资</t>
  </si>
  <si>
    <t xml:space="preserve">    机关事业单位基本养老保险缴费</t>
  </si>
  <si>
    <t xml:space="preserve">    职业年金缴费</t>
  </si>
  <si>
    <t xml:space="preserve">    职工基本医疗保险缴费</t>
  </si>
  <si>
    <t xml:space="preserve">    其他社会保障缴费</t>
  </si>
  <si>
    <t xml:space="preserve">    住房公积金</t>
  </si>
  <si>
    <t xml:space="preserve">    医疗费补助</t>
  </si>
  <si>
    <t xml:space="preserve">    其他工资福利支出</t>
  </si>
  <si>
    <t>二、商品和服务支出</t>
  </si>
  <si>
    <t xml:space="preserve">    公用经费定额补助(包含印刷费、水费、电费、培训费、差旅费...）</t>
  </si>
  <si>
    <t xml:space="preserve">    公务用车运行维护费</t>
  </si>
  <si>
    <t xml:space="preserve">    工会经费</t>
  </si>
  <si>
    <t xml:space="preserve">    福利费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</si>
  <si>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</si>
  <si>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</si>
  <si>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</si>
  <si>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</si>
  <si>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</si>
  <si>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</si>
  <si>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t xml:space="preserve">    抚恤金</t>
  </si>
  <si>
    <t xml:space="preserve">    生活补助</t>
  </si>
  <si>
    <t xml:space="preserve">    助学金</t>
  </si>
  <si>
    <t xml:space="preserve">    奖励金</t>
  </si>
  <si>
    <t>四、资本性支出</t>
  </si>
  <si>
    <t xml:space="preserve">    办公设备购置</t>
  </si>
  <si>
    <t xml:space="preserve">    信息网络及软件购置更新</t>
  </si>
  <si>
    <t xml:space="preserve">    公务用车购置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</si>
</sst>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);[Red]\(0\)"/>
    <numFmt numFmtId="178" formatCode="0_ "/>
    <numFmt numFmtId="179" formatCode="0.0_ "/>
    <numFmt numFmtId="180" formatCode="0.00_ "/>
  </numFmts>
  <fonts count="53">
    <font>
      <sz val="11"/>
      <color indexed="8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8"/>
      <name val="方正黑体_GBK"/>
      <charset val="134"/>
    </font>
    <font>
      <sz val="22"/>
      <name val="方正小标宋_GBK"/>
      <charset val="134"/>
    </font>
    <font>
      <sz val="11"/>
      <color indexed="8"/>
      <name val="仿宋_GB2312"/>
      <charset val="134"/>
    </font>
    <font>
      <b/>
      <sz val="11"/>
      <name val="仿宋_GB2312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0.5"/>
      <name val="宋体"/>
      <charset val="134"/>
    </font>
    <font>
      <sz val="22"/>
      <color indexed="8"/>
      <name val="方正小标宋_GBK"/>
      <charset val="134"/>
    </font>
    <font>
      <sz val="10.5"/>
      <color indexed="8"/>
      <name val="Times New Roman"/>
      <charset val="0"/>
    </font>
    <font>
      <b/>
      <sz val="10.5"/>
      <color indexed="8"/>
      <name val="宋体"/>
      <charset val="134"/>
    </font>
    <font>
      <b/>
      <sz val="10.5"/>
      <name val="宋体"/>
      <charset val="134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12"/>
      <name val="宋体"/>
      <charset val="1"/>
    </font>
    <font>
      <sz val="16.5"/>
      <name val="方正黑体_GBK"/>
      <charset val="134"/>
    </font>
    <font>
      <sz val="24"/>
      <name val="方正小标宋_GBK"/>
      <charset val="134"/>
    </font>
    <font>
      <sz val="11"/>
      <color indexed="8"/>
      <name val="Times New Roman"/>
      <charset val="134"/>
    </font>
    <font>
      <sz val="16.5"/>
      <color indexed="8"/>
      <name val="方正黑体_GBK"/>
      <charset val="0"/>
    </font>
    <font>
      <sz val="24"/>
      <color indexed="8"/>
      <name val="方正小标宋_GBK"/>
      <charset val="134"/>
    </font>
    <font>
      <sz val="24"/>
      <color indexed="8"/>
      <name val="Times New Roman"/>
      <charset val="0"/>
    </font>
    <font>
      <sz val="12"/>
      <color indexed="8"/>
      <name val="宋体"/>
      <charset val="0"/>
    </font>
    <font>
      <b/>
      <sz val="10.5"/>
      <color indexed="8"/>
      <name val="宋体"/>
      <charset val="0"/>
    </font>
    <font>
      <sz val="10.5"/>
      <color indexed="8"/>
      <name val="宋体"/>
      <charset val="0"/>
    </font>
    <font>
      <sz val="11"/>
      <color indexed="8"/>
      <name val="Times New Roman"/>
      <charset val="0"/>
    </font>
    <font>
      <sz val="12"/>
      <name val="Times New Roman"/>
      <charset val="134"/>
    </font>
    <font>
      <sz val="24"/>
      <color indexed="8"/>
      <name val="Times New Roman"/>
      <charset val="134"/>
    </font>
    <font>
      <sz val="10.5"/>
      <color indexed="8"/>
      <name val="Times New Roman"/>
      <charset val="134"/>
    </font>
    <font>
      <sz val="16.5"/>
      <color indexed="8"/>
      <name val="方正黑体_GBK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  <font>
      <sz val="10.5"/>
      <color indexed="8"/>
      <name val="Calibri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4" fillId="0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5" fillId="0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37" fillId="0" borderId="0" applyNumberFormat="0" applyBorder="0" applyAlignment="0" applyProtection="0">
      <alignment vertical="center"/>
    </xf>
    <xf numFmtId="0" fontId="38" fillId="0" borderId="8" applyNumberFormat="0" applyAlignment="0" applyProtection="0">
      <alignment vertical="center"/>
    </xf>
    <xf numFmtId="0" fontId="39" fillId="0" borderId="8" applyNumberFormat="0" applyAlignment="0" applyProtection="0">
      <alignment vertical="center"/>
    </xf>
    <xf numFmtId="0" fontId="40" fillId="0" borderId="9" applyNumberFormat="0" applyAlignment="0" applyProtection="0">
      <alignment vertical="center"/>
    </xf>
    <xf numFmtId="0" fontId="40" fillId="0" borderId="0" applyNumberFormat="0" applyBorder="0" applyAlignment="0" applyProtection="0">
      <alignment vertical="center"/>
    </xf>
    <xf numFmtId="0" fontId="41" fillId="3" borderId="10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4" fillId="5" borderId="12" applyNumberFormat="0" applyAlignment="0" applyProtection="0">
      <alignment vertical="center"/>
    </xf>
    <xf numFmtId="0" fontId="45" fillId="0" borderId="13" applyNumberFormat="0" applyAlignment="0" applyProtection="0">
      <alignment vertical="center"/>
    </xf>
    <xf numFmtId="0" fontId="46" fillId="0" borderId="14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41" fontId="51" fillId="0" borderId="0" applyFont="0" applyBorder="0" applyAlignment="0" applyProtection="0">
      <alignment vertical="center"/>
    </xf>
    <xf numFmtId="0" fontId="1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 applyFill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0" fillId="0" borderId="0" xfId="52" applyFont="1" applyFill="1" applyBorder="1" applyAlignment="1">
      <alignment horizontal="right" vertical="center"/>
    </xf>
    <xf numFmtId="176" fontId="6" fillId="0" borderId="0" xfId="52" applyNumberFormat="1" applyFont="1" applyFill="1" applyBorder="1" applyAlignment="1">
      <alignment horizontal="right" vertical="center"/>
    </xf>
    <xf numFmtId="177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/>
    </xf>
    <xf numFmtId="178" fontId="10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9" fontId="7" fillId="0" borderId="1" xfId="0" applyNumberFormat="1" applyFont="1" applyFill="1" applyBorder="1" applyAlignment="1" applyProtection="1">
      <alignment horizontal="left" vertical="center"/>
      <protection locked="0"/>
    </xf>
    <xf numFmtId="178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180" fontId="15" fillId="0" borderId="2" xfId="0" applyNumberFormat="1" applyFont="1" applyFill="1" applyBorder="1" applyAlignment="1">
      <alignment horizontal="center" vertical="center" wrapText="1"/>
    </xf>
    <xf numFmtId="180" fontId="15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43" fontId="11" fillId="0" borderId="6" xfId="1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180" fontId="15" fillId="0" borderId="6" xfId="0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0" xfId="0" applyFont="1" applyFill="1" applyAlignment="1">
      <alignment horizontal="right" vertical="center"/>
    </xf>
    <xf numFmtId="0" fontId="15" fillId="0" borderId="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center"/>
    </xf>
    <xf numFmtId="0" fontId="21" fillId="0" borderId="0" xfId="0" applyNumberFormat="1" applyFont="1" applyFill="1" applyBorder="1" applyAlignment="1">
      <alignment vertical="center" shrinkToFit="1"/>
    </xf>
    <xf numFmtId="0" fontId="2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 shrinkToFit="1"/>
    </xf>
    <xf numFmtId="0" fontId="17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justify" vertical="center"/>
    </xf>
    <xf numFmtId="0" fontId="23" fillId="0" borderId="0" xfId="0" applyNumberFormat="1" applyFont="1" applyFill="1" applyBorder="1" applyAlignment="1">
      <alignment horizontal="center" vertical="center" shrinkToFit="1"/>
    </xf>
    <xf numFmtId="0" fontId="24" fillId="0" borderId="0" xfId="0" applyNumberFormat="1" applyFont="1" applyFill="1" applyBorder="1" applyAlignment="1">
      <alignment horizontal="center" vertical="center" shrinkToFit="1"/>
    </xf>
    <xf numFmtId="0" fontId="25" fillId="0" borderId="0" xfId="0" applyNumberFormat="1" applyFont="1" applyFill="1" applyBorder="1" applyAlignment="1">
      <alignment horizontal="left" vertical="center" shrinkToFit="1"/>
    </xf>
    <xf numFmtId="0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right" vertical="center" shrinkToFit="1"/>
    </xf>
    <xf numFmtId="0" fontId="14" fillId="0" borderId="1" xfId="0" applyNumberFormat="1" applyFont="1" applyFill="1" applyBorder="1" applyAlignment="1">
      <alignment vertical="center" shrinkToFit="1"/>
    </xf>
    <xf numFmtId="0" fontId="17" fillId="0" borderId="1" xfId="0" applyNumberFormat="1" applyFont="1" applyFill="1" applyBorder="1" applyAlignment="1">
      <alignment horizontal="left" vertical="center" shrinkToFit="1"/>
    </xf>
    <xf numFmtId="0" fontId="27" fillId="0" borderId="1" xfId="0" applyNumberFormat="1" applyFont="1" applyFill="1" applyBorder="1" applyAlignment="1">
      <alignment horizontal="right" vertical="center" shrinkToFit="1"/>
    </xf>
    <xf numFmtId="0" fontId="14" fillId="0" borderId="1" xfId="0" applyNumberFormat="1" applyFont="1" applyFill="1" applyBorder="1" applyAlignment="1">
      <alignment horizontal="left" vertical="center" shrinkToFit="1"/>
    </xf>
    <xf numFmtId="0" fontId="27" fillId="0" borderId="1" xfId="0" applyNumberFormat="1" applyFont="1" applyFill="1" applyBorder="1" applyAlignment="1">
      <alignment horizontal="left" vertical="center" shrinkToFit="1"/>
    </xf>
    <xf numFmtId="0" fontId="27" fillId="0" borderId="0" xfId="0" applyNumberFormat="1" applyFont="1" applyFill="1" applyBorder="1" applyAlignment="1">
      <alignment horizontal="right" vertical="center" shrinkToFit="1"/>
    </xf>
    <xf numFmtId="0" fontId="17" fillId="0" borderId="0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 wrapText="1" shrinkToFit="1"/>
    </xf>
    <xf numFmtId="0" fontId="28" fillId="0" borderId="0" xfId="0" applyNumberFormat="1" applyFont="1" applyFill="1" applyBorder="1" applyAlignment="1">
      <alignment vertical="center" shrinkToFit="1"/>
    </xf>
    <xf numFmtId="0" fontId="29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32" fillId="0" borderId="0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right" vertical="center" indent="2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[0] 3" xfId="49"/>
    <cellStyle name="常规 4" xfId="50"/>
    <cellStyle name="常规_2007人代会数据 2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19050</xdr:colOff>
      <xdr:row>0</xdr:row>
      <xdr:rowOff>9525</xdr:rowOff>
    </xdr:to>
    <xdr:sp>
      <xdr:nvSpPr>
        <xdr:cNvPr id="6145" name="直线 1"/>
        <xdr:cNvSpPr/>
      </xdr:nvSpPr>
      <xdr:spPr>
        <a:xfrm>
          <a:off x="9525" y="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bevel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0</xdr:row>
      <xdr:rowOff>0</xdr:rowOff>
    </xdr:from>
    <xdr:to>
      <xdr:col>1</xdr:col>
      <xdr:colOff>19050</xdr:colOff>
      <xdr:row>0</xdr:row>
      <xdr:rowOff>9525</xdr:rowOff>
    </xdr:to>
    <xdr:sp>
      <xdr:nvSpPr>
        <xdr:cNvPr id="6147" name="Line 1"/>
        <xdr:cNvSpPr/>
      </xdr:nvSpPr>
      <xdr:spPr>
        <a:xfrm>
          <a:off x="5314950" y="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bevel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0</xdr:row>
      <xdr:rowOff>0</xdr:rowOff>
    </xdr:from>
    <xdr:to>
      <xdr:col>2</xdr:col>
      <xdr:colOff>19050</xdr:colOff>
      <xdr:row>0</xdr:row>
      <xdr:rowOff>9525</xdr:rowOff>
    </xdr:to>
    <xdr:sp>
      <xdr:nvSpPr>
        <xdr:cNvPr id="6149" name="Line 1"/>
        <xdr:cNvSpPr/>
      </xdr:nvSpPr>
      <xdr:spPr>
        <a:xfrm>
          <a:off x="6848475" y="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bevel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9525</xdr:colOff>
      <xdr:row>0</xdr:row>
      <xdr:rowOff>0</xdr:rowOff>
    </xdr:from>
    <xdr:to>
      <xdr:col>3</xdr:col>
      <xdr:colOff>19050</xdr:colOff>
      <xdr:row>0</xdr:row>
      <xdr:rowOff>9525</xdr:rowOff>
    </xdr:to>
    <xdr:sp>
      <xdr:nvSpPr>
        <xdr:cNvPr id="6151" name="Line 1"/>
        <xdr:cNvSpPr/>
      </xdr:nvSpPr>
      <xdr:spPr>
        <a:xfrm>
          <a:off x="8305800" y="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bevel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TS40"/>
  <sheetViews>
    <sheetView showZeros="0" workbookViewId="0">
      <selection activeCell="B43" sqref="B43"/>
    </sheetView>
  </sheetViews>
  <sheetFormatPr defaultColWidth="9" defaultRowHeight="15.75"/>
  <cols>
    <col min="1" max="1" width="33.25" style="4" customWidth="1"/>
    <col min="2" max="2" width="14" style="4" customWidth="1"/>
    <col min="3" max="3" width="15.625" style="4" customWidth="1"/>
    <col min="4" max="4" width="13" style="4" customWidth="1"/>
    <col min="5" max="5" width="36.5" style="4" customWidth="1"/>
    <col min="6" max="6" width="14" style="4" customWidth="1"/>
    <col min="7" max="7" width="14.625" style="4" customWidth="1"/>
    <col min="8" max="8" width="12.125" style="4" customWidth="1"/>
    <col min="9" max="16371" width="9" style="4"/>
  </cols>
  <sheetData>
    <row r="1" ht="21" spans="1:1">
      <c r="A1" s="84" t="s">
        <v>0</v>
      </c>
    </row>
    <row r="2" ht="37" customHeight="1" spans="1:8">
      <c r="A2" s="77" t="s">
        <v>1</v>
      </c>
      <c r="B2" s="77"/>
      <c r="C2" s="77"/>
      <c r="D2" s="77"/>
      <c r="E2" s="77"/>
      <c r="F2" s="77"/>
      <c r="G2" s="77"/>
      <c r="H2" s="77"/>
    </row>
    <row r="3" spans="8:8">
      <c r="H3" s="85" t="s">
        <v>2</v>
      </c>
    </row>
    <row r="4" s="83" customFormat="1" ht="23" customHeight="1" spans="1:2567">
      <c r="A4" s="65" t="s">
        <v>3</v>
      </c>
      <c r="B4" s="65" t="s">
        <v>4</v>
      </c>
      <c r="C4" s="65" t="s">
        <v>5</v>
      </c>
      <c r="D4" s="65" t="s">
        <v>6</v>
      </c>
      <c r="E4" s="65" t="s">
        <v>3</v>
      </c>
      <c r="F4" s="65" t="s">
        <v>4</v>
      </c>
      <c r="G4" s="65" t="s">
        <v>5</v>
      </c>
      <c r="H4" s="65" t="s">
        <v>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</row>
    <row r="5" s="4" customFormat="1" ht="23" customHeight="1" spans="1:8">
      <c r="A5" s="65" t="s">
        <v>7</v>
      </c>
      <c r="B5" s="65">
        <v>704090</v>
      </c>
      <c r="C5" s="65">
        <v>887500</v>
      </c>
      <c r="D5" s="65">
        <v>183410</v>
      </c>
      <c r="E5" s="65" t="s">
        <v>8</v>
      </c>
      <c r="F5" s="65">
        <v>704090</v>
      </c>
      <c r="G5" s="65">
        <v>887500</v>
      </c>
      <c r="H5" s="65">
        <v>183410</v>
      </c>
    </row>
    <row r="6" s="4" customFormat="1" ht="23" customHeight="1" spans="1:8">
      <c r="A6" s="65" t="s">
        <v>9</v>
      </c>
      <c r="B6" s="65">
        <v>258565</v>
      </c>
      <c r="C6" s="65">
        <v>287265</v>
      </c>
      <c r="D6" s="65">
        <v>28700</v>
      </c>
      <c r="E6" s="65" t="s">
        <v>10</v>
      </c>
      <c r="F6" s="65">
        <v>634505</v>
      </c>
      <c r="G6" s="65">
        <v>744295</v>
      </c>
      <c r="H6" s="65">
        <v>109790</v>
      </c>
    </row>
    <row r="7" s="4" customFormat="1" ht="23" customHeight="1" spans="1:8">
      <c r="A7" s="30" t="s">
        <v>11</v>
      </c>
      <c r="B7" s="31">
        <v>85600</v>
      </c>
      <c r="C7" s="31">
        <v>85600</v>
      </c>
      <c r="D7" s="31"/>
      <c r="E7" s="29" t="s">
        <v>12</v>
      </c>
      <c r="F7" s="31">
        <v>36625</v>
      </c>
      <c r="G7" s="31">
        <v>39364</v>
      </c>
      <c r="H7" s="31">
        <v>2739</v>
      </c>
    </row>
    <row r="8" s="4" customFormat="1" ht="23" customHeight="1" spans="1:8">
      <c r="A8" s="30" t="s">
        <v>13</v>
      </c>
      <c r="B8" s="31">
        <v>172965</v>
      </c>
      <c r="C8" s="31">
        <v>201665</v>
      </c>
      <c r="D8" s="31">
        <v>28700</v>
      </c>
      <c r="E8" s="29" t="s">
        <v>14</v>
      </c>
      <c r="F8" s="31">
        <v>220</v>
      </c>
      <c r="G8" s="31">
        <v>236</v>
      </c>
      <c r="H8" s="31">
        <v>16</v>
      </c>
    </row>
    <row r="9" s="4" customFormat="1" ht="23" customHeight="1" spans="1:8">
      <c r="A9" s="30"/>
      <c r="B9" s="31"/>
      <c r="C9" s="31"/>
      <c r="D9" s="31"/>
      <c r="E9" s="29" t="s">
        <v>15</v>
      </c>
      <c r="F9" s="31">
        <v>20008</v>
      </c>
      <c r="G9" s="31">
        <v>20159</v>
      </c>
      <c r="H9" s="31">
        <v>151</v>
      </c>
    </row>
    <row r="10" s="4" customFormat="1" ht="23" customHeight="1" spans="1:8">
      <c r="A10" s="30"/>
      <c r="B10" s="31"/>
      <c r="C10" s="31"/>
      <c r="D10" s="31"/>
      <c r="E10" s="29" t="s">
        <v>16</v>
      </c>
      <c r="F10" s="31">
        <v>132342</v>
      </c>
      <c r="G10" s="31">
        <v>140318</v>
      </c>
      <c r="H10" s="31">
        <v>7976</v>
      </c>
    </row>
    <row r="11" s="4" customFormat="1" ht="23" customHeight="1" spans="1:8">
      <c r="A11" s="30"/>
      <c r="B11" s="31"/>
      <c r="C11" s="31"/>
      <c r="D11" s="31"/>
      <c r="E11" s="29" t="s">
        <v>17</v>
      </c>
      <c r="F11" s="31">
        <v>8025</v>
      </c>
      <c r="G11" s="31">
        <v>8025</v>
      </c>
      <c r="H11" s="31">
        <v>0</v>
      </c>
    </row>
    <row r="12" s="4" customFormat="1" ht="23" customHeight="1" spans="1:8">
      <c r="A12" s="30"/>
      <c r="B12" s="31"/>
      <c r="C12" s="31"/>
      <c r="D12" s="31"/>
      <c r="E12" s="29" t="s">
        <v>18</v>
      </c>
      <c r="F12" s="31">
        <v>3940</v>
      </c>
      <c r="G12" s="31">
        <v>4595</v>
      </c>
      <c r="H12" s="31">
        <v>655</v>
      </c>
    </row>
    <row r="13" s="4" customFormat="1" ht="23" customHeight="1" spans="1:8">
      <c r="A13" s="30"/>
      <c r="B13" s="31"/>
      <c r="C13" s="31"/>
      <c r="D13" s="31"/>
      <c r="E13" s="29" t="s">
        <v>19</v>
      </c>
      <c r="F13" s="31">
        <v>108641</v>
      </c>
      <c r="G13" s="31">
        <v>114112</v>
      </c>
      <c r="H13" s="31">
        <v>5471</v>
      </c>
    </row>
    <row r="14" s="4" customFormat="1" ht="23" customHeight="1" spans="1:8">
      <c r="A14" s="30"/>
      <c r="B14" s="31"/>
      <c r="C14" s="31"/>
      <c r="D14" s="31"/>
      <c r="E14" s="29" t="s">
        <v>20</v>
      </c>
      <c r="F14" s="31">
        <v>41823</v>
      </c>
      <c r="G14" s="31">
        <v>49871</v>
      </c>
      <c r="H14" s="31">
        <v>8048</v>
      </c>
    </row>
    <row r="15" s="4" customFormat="1" ht="23" customHeight="1" spans="1:8">
      <c r="A15" s="30"/>
      <c r="B15" s="31"/>
      <c r="C15" s="31"/>
      <c r="D15" s="31"/>
      <c r="E15" s="29" t="s">
        <v>21</v>
      </c>
      <c r="F15" s="31">
        <v>19420</v>
      </c>
      <c r="G15" s="31">
        <v>21004</v>
      </c>
      <c r="H15" s="31">
        <v>1584</v>
      </c>
    </row>
    <row r="16" s="4" customFormat="1" ht="23" customHeight="1" spans="1:8">
      <c r="A16" s="30"/>
      <c r="B16" s="31"/>
      <c r="C16" s="31"/>
      <c r="D16" s="31"/>
      <c r="E16" s="29" t="s">
        <v>22</v>
      </c>
      <c r="F16" s="31">
        <v>43167</v>
      </c>
      <c r="G16" s="31">
        <v>69319</v>
      </c>
      <c r="H16" s="31">
        <v>26152</v>
      </c>
    </row>
    <row r="17" s="4" customFormat="1" ht="23" customHeight="1" spans="1:8">
      <c r="A17" s="30"/>
      <c r="B17" s="31"/>
      <c r="C17" s="31"/>
      <c r="D17" s="31"/>
      <c r="E17" s="29" t="s">
        <v>23</v>
      </c>
      <c r="F17" s="31">
        <v>63570</v>
      </c>
      <c r="G17" s="31">
        <v>78381</v>
      </c>
      <c r="H17" s="31">
        <v>14811</v>
      </c>
    </row>
    <row r="18" s="4" customFormat="1" ht="23" customHeight="1" spans="1:8">
      <c r="A18" s="30"/>
      <c r="B18" s="31"/>
      <c r="C18" s="31"/>
      <c r="D18" s="31"/>
      <c r="E18" s="29" t="s">
        <v>24</v>
      </c>
      <c r="F18" s="31">
        <v>31714</v>
      </c>
      <c r="G18" s="31">
        <v>40937</v>
      </c>
      <c r="H18" s="31">
        <v>9223</v>
      </c>
    </row>
    <row r="19" s="4" customFormat="1" ht="23" customHeight="1" spans="1:8">
      <c r="A19" s="30"/>
      <c r="B19" s="31"/>
      <c r="C19" s="31"/>
      <c r="D19" s="31"/>
      <c r="E19" s="29" t="s">
        <v>25</v>
      </c>
      <c r="F19" s="31">
        <v>1621</v>
      </c>
      <c r="G19" s="31">
        <v>30337</v>
      </c>
      <c r="H19" s="31">
        <v>28716</v>
      </c>
    </row>
    <row r="20" s="4" customFormat="1" ht="23" customHeight="1" spans="1:8">
      <c r="A20" s="30"/>
      <c r="B20" s="31"/>
      <c r="C20" s="31"/>
      <c r="D20" s="31"/>
      <c r="E20" s="29" t="s">
        <v>26</v>
      </c>
      <c r="F20" s="31">
        <v>1596</v>
      </c>
      <c r="G20" s="31">
        <v>1596</v>
      </c>
      <c r="H20" s="31">
        <v>0</v>
      </c>
    </row>
    <row r="21" s="4" customFormat="1" ht="23" customHeight="1" spans="1:8">
      <c r="A21" s="30"/>
      <c r="B21" s="31"/>
      <c r="C21" s="31"/>
      <c r="D21" s="31"/>
      <c r="E21" s="29" t="s">
        <v>27</v>
      </c>
      <c r="F21" s="31">
        <v>231</v>
      </c>
      <c r="G21" s="31">
        <v>231</v>
      </c>
      <c r="H21" s="31">
        <v>0</v>
      </c>
    </row>
    <row r="22" s="4" customFormat="1" ht="23" customHeight="1" spans="1:8">
      <c r="A22" s="30"/>
      <c r="B22" s="31"/>
      <c r="C22" s="31"/>
      <c r="D22" s="31"/>
      <c r="E22" s="29" t="s">
        <v>28</v>
      </c>
      <c r="F22" s="31">
        <v>3346</v>
      </c>
      <c r="G22" s="31">
        <v>3346</v>
      </c>
      <c r="H22" s="31">
        <v>0</v>
      </c>
    </row>
    <row r="23" s="4" customFormat="1" ht="23" customHeight="1" spans="1:8">
      <c r="A23" s="30"/>
      <c r="B23" s="31"/>
      <c r="C23" s="31"/>
      <c r="D23" s="31"/>
      <c r="E23" s="29" t="s">
        <v>29</v>
      </c>
      <c r="F23" s="31">
        <v>25118</v>
      </c>
      <c r="G23" s="31">
        <v>25252</v>
      </c>
      <c r="H23" s="31">
        <v>134</v>
      </c>
    </row>
    <row r="24" s="4" customFormat="1" ht="23" customHeight="1" spans="1:8">
      <c r="A24" s="30"/>
      <c r="B24" s="31"/>
      <c r="C24" s="31"/>
      <c r="D24" s="31"/>
      <c r="E24" s="29" t="s">
        <v>30</v>
      </c>
      <c r="F24" s="31">
        <v>61</v>
      </c>
      <c r="G24" s="31">
        <v>61</v>
      </c>
      <c r="H24" s="31">
        <v>0</v>
      </c>
    </row>
    <row r="25" s="4" customFormat="1" ht="23" customHeight="1" spans="1:8">
      <c r="A25" s="30"/>
      <c r="B25" s="31"/>
      <c r="C25" s="31"/>
      <c r="D25" s="31"/>
      <c r="E25" s="29" t="s">
        <v>31</v>
      </c>
      <c r="F25" s="31">
        <v>2658</v>
      </c>
      <c r="G25" s="31">
        <v>2824</v>
      </c>
      <c r="H25" s="31">
        <v>166</v>
      </c>
    </row>
    <row r="26" s="4" customFormat="1" ht="23" customHeight="1" spans="1:8">
      <c r="A26" s="30"/>
      <c r="B26" s="31"/>
      <c r="C26" s="31"/>
      <c r="D26" s="31"/>
      <c r="E26" s="29" t="s">
        <v>32</v>
      </c>
      <c r="F26" s="31">
        <v>8500</v>
      </c>
      <c r="G26" s="31">
        <v>8500</v>
      </c>
      <c r="H26" s="31">
        <v>0</v>
      </c>
    </row>
    <row r="27" s="4" customFormat="1" ht="23" customHeight="1" spans="1:8">
      <c r="A27" s="30"/>
      <c r="B27" s="31"/>
      <c r="C27" s="31"/>
      <c r="D27" s="31"/>
      <c r="E27" s="29" t="s">
        <v>33</v>
      </c>
      <c r="F27" s="31">
        <v>64542</v>
      </c>
      <c r="G27" s="31">
        <v>68042</v>
      </c>
      <c r="H27" s="31">
        <v>3500</v>
      </c>
    </row>
    <row r="28" s="4" customFormat="1" ht="23" customHeight="1" spans="1:8">
      <c r="A28" s="30"/>
      <c r="B28" s="31"/>
      <c r="C28" s="31"/>
      <c r="D28" s="31"/>
      <c r="E28" s="29" t="s">
        <v>34</v>
      </c>
      <c r="F28" s="31">
        <v>17332</v>
      </c>
      <c r="G28" s="31">
        <v>17779</v>
      </c>
      <c r="H28" s="31">
        <v>447</v>
      </c>
    </row>
    <row r="29" s="4" customFormat="1" ht="23" customHeight="1" spans="1:8">
      <c r="A29" s="65"/>
      <c r="B29" s="65"/>
      <c r="C29" s="65"/>
      <c r="D29" s="65"/>
      <c r="E29" s="29" t="s">
        <v>35</v>
      </c>
      <c r="F29" s="31">
        <v>5</v>
      </c>
      <c r="G29" s="31">
        <v>6</v>
      </c>
      <c r="H29" s="31">
        <v>1</v>
      </c>
    </row>
    <row r="30" s="4" customFormat="1" ht="23" customHeight="1" spans="1:8">
      <c r="A30" s="65" t="s">
        <v>36</v>
      </c>
      <c r="B30" s="65">
        <v>445525</v>
      </c>
      <c r="C30" s="65">
        <v>600235</v>
      </c>
      <c r="D30" s="65">
        <v>154710</v>
      </c>
      <c r="E30" s="65" t="s">
        <v>37</v>
      </c>
      <c r="F30" s="65">
        <v>69585</v>
      </c>
      <c r="G30" s="65">
        <v>143205</v>
      </c>
      <c r="H30" s="65">
        <v>73620</v>
      </c>
    </row>
    <row r="31" s="4" customFormat="1" ht="23" customHeight="1" spans="1:8">
      <c r="A31" s="30" t="s">
        <v>38</v>
      </c>
      <c r="B31" s="31">
        <v>247281</v>
      </c>
      <c r="C31" s="31">
        <v>304969</v>
      </c>
      <c r="D31" s="31">
        <v>57688</v>
      </c>
      <c r="E31" s="30" t="s">
        <v>39</v>
      </c>
      <c r="F31" s="31">
        <v>24456</v>
      </c>
      <c r="G31" s="31">
        <v>24456</v>
      </c>
      <c r="H31" s="31"/>
    </row>
    <row r="32" s="4" customFormat="1" ht="23" customHeight="1" spans="1:8">
      <c r="A32" s="30" t="s">
        <v>40</v>
      </c>
      <c r="B32" s="31">
        <v>8590</v>
      </c>
      <c r="C32" s="31">
        <v>8590</v>
      </c>
      <c r="D32" s="31">
        <v>0</v>
      </c>
      <c r="E32" s="30" t="s">
        <v>41</v>
      </c>
      <c r="F32" s="31">
        <v>35449</v>
      </c>
      <c r="G32" s="31">
        <v>35449</v>
      </c>
      <c r="H32" s="31"/>
    </row>
    <row r="33" s="4" customFormat="1" ht="23" customHeight="1" spans="1:8">
      <c r="A33" s="30" t="s">
        <v>42</v>
      </c>
      <c r="B33" s="31">
        <v>48801</v>
      </c>
      <c r="C33" s="31">
        <v>48801</v>
      </c>
      <c r="D33" s="31">
        <v>0</v>
      </c>
      <c r="E33" s="30" t="s">
        <v>43</v>
      </c>
      <c r="F33" s="31">
        <v>33102</v>
      </c>
      <c r="G33" s="31">
        <v>33102</v>
      </c>
      <c r="H33" s="31"/>
    </row>
    <row r="34" s="83" customFormat="1" ht="23" customHeight="1" spans="1:2567">
      <c r="A34" s="30" t="s">
        <v>44</v>
      </c>
      <c r="B34" s="31">
        <v>85487</v>
      </c>
      <c r="C34" s="31">
        <v>87589</v>
      </c>
      <c r="D34" s="31">
        <v>2102</v>
      </c>
      <c r="E34" s="30" t="s">
        <v>45</v>
      </c>
      <c r="F34" s="31">
        <v>2347</v>
      </c>
      <c r="G34" s="31">
        <v>2347</v>
      </c>
      <c r="H34" s="31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  <c r="AUI34" s="4"/>
      <c r="AUJ34" s="4"/>
      <c r="AUK34" s="4"/>
      <c r="AUL34" s="4"/>
      <c r="AUM34" s="4"/>
      <c r="AUN34" s="4"/>
      <c r="AUO34" s="4"/>
      <c r="AUP34" s="4"/>
      <c r="AUQ34" s="4"/>
      <c r="AUR34" s="4"/>
      <c r="AUS34" s="4"/>
      <c r="AUT34" s="4"/>
      <c r="AUU34" s="4"/>
      <c r="AUV34" s="4"/>
      <c r="AUW34" s="4"/>
      <c r="AUX34" s="4"/>
      <c r="AUY34" s="4"/>
      <c r="AUZ34" s="4"/>
      <c r="AVA34" s="4"/>
      <c r="AVB34" s="4"/>
      <c r="AVC34" s="4"/>
      <c r="AVD34" s="4"/>
      <c r="AVE34" s="4"/>
      <c r="AVF34" s="4"/>
      <c r="AVG34" s="4"/>
      <c r="AVH34" s="4"/>
      <c r="AVI34" s="4"/>
      <c r="AVJ34" s="4"/>
      <c r="AVK34" s="4"/>
      <c r="AVL34" s="4"/>
      <c r="AVM34" s="4"/>
      <c r="AVN34" s="4"/>
      <c r="AVO34" s="4"/>
      <c r="AVP34" s="4"/>
      <c r="AVQ34" s="4"/>
      <c r="AVR34" s="4"/>
      <c r="AVS34" s="4"/>
      <c r="AVT34" s="4"/>
      <c r="AVU34" s="4"/>
      <c r="AVV34" s="4"/>
      <c r="AVW34" s="4"/>
      <c r="AVX34" s="4"/>
      <c r="AVY34" s="4"/>
      <c r="AVZ34" s="4"/>
      <c r="AWA34" s="4"/>
      <c r="AWB34" s="4"/>
      <c r="AWC34" s="4"/>
      <c r="AWD34" s="4"/>
      <c r="AWE34" s="4"/>
      <c r="AWF34" s="4"/>
      <c r="AWG34" s="4"/>
      <c r="AWH34" s="4"/>
      <c r="AWI34" s="4"/>
      <c r="AWJ34" s="4"/>
      <c r="AWK34" s="4"/>
      <c r="AWL34" s="4"/>
      <c r="AWM34" s="4"/>
      <c r="AWN34" s="4"/>
      <c r="AWO34" s="4"/>
      <c r="AWP34" s="4"/>
      <c r="AWQ34" s="4"/>
      <c r="AWR34" s="4"/>
      <c r="AWS34" s="4"/>
      <c r="AWT34" s="4"/>
      <c r="AWU34" s="4"/>
      <c r="AWV34" s="4"/>
      <c r="AWW34" s="4"/>
      <c r="AWX34" s="4"/>
      <c r="AWY34" s="4"/>
      <c r="AWZ34" s="4"/>
      <c r="AXA34" s="4"/>
      <c r="AXB34" s="4"/>
      <c r="AXC34" s="4"/>
      <c r="AXD34" s="4"/>
      <c r="AXE34" s="4"/>
      <c r="AXF34" s="4"/>
      <c r="AXG34" s="4"/>
      <c r="AXH34" s="4"/>
      <c r="AXI34" s="4"/>
      <c r="AXJ34" s="4"/>
      <c r="AXK34" s="4"/>
      <c r="AXL34" s="4"/>
      <c r="AXM34" s="4"/>
      <c r="AXN34" s="4"/>
      <c r="AXO34" s="4"/>
      <c r="AXP34" s="4"/>
      <c r="AXQ34" s="4"/>
      <c r="AXR34" s="4"/>
      <c r="AXS34" s="4"/>
      <c r="AXT34" s="4"/>
      <c r="AXU34" s="4"/>
      <c r="AXV34" s="4"/>
      <c r="AXW34" s="4"/>
      <c r="AXX34" s="4"/>
      <c r="AXY34" s="4"/>
      <c r="AXZ34" s="4"/>
      <c r="AYA34" s="4"/>
      <c r="AYB34" s="4"/>
      <c r="AYC34" s="4"/>
      <c r="AYD34" s="4"/>
      <c r="AYE34" s="4"/>
      <c r="AYF34" s="4"/>
      <c r="AYG34" s="4"/>
      <c r="AYH34" s="4"/>
      <c r="AYI34" s="4"/>
      <c r="AYJ34" s="4"/>
      <c r="AYK34" s="4"/>
      <c r="AYL34" s="4"/>
      <c r="AYM34" s="4"/>
      <c r="AYN34" s="4"/>
      <c r="AYO34" s="4"/>
      <c r="AYP34" s="4"/>
      <c r="AYQ34" s="4"/>
      <c r="AYR34" s="4"/>
      <c r="AYS34" s="4"/>
      <c r="AYT34" s="4"/>
      <c r="AYU34" s="4"/>
      <c r="AYV34" s="4"/>
      <c r="AYW34" s="4"/>
      <c r="AYX34" s="4"/>
      <c r="AYY34" s="4"/>
      <c r="AYZ34" s="4"/>
      <c r="AZA34" s="4"/>
      <c r="AZB34" s="4"/>
      <c r="AZC34" s="4"/>
      <c r="AZD34" s="4"/>
      <c r="AZE34" s="4"/>
      <c r="AZF34" s="4"/>
      <c r="AZG34" s="4"/>
      <c r="AZH34" s="4"/>
      <c r="AZI34" s="4"/>
      <c r="AZJ34" s="4"/>
      <c r="AZK34" s="4"/>
      <c r="AZL34" s="4"/>
      <c r="AZM34" s="4"/>
      <c r="AZN34" s="4"/>
      <c r="AZO34" s="4"/>
      <c r="AZP34" s="4"/>
      <c r="AZQ34" s="4"/>
      <c r="AZR34" s="4"/>
      <c r="AZS34" s="4"/>
      <c r="AZT34" s="4"/>
      <c r="AZU34" s="4"/>
      <c r="AZV34" s="4"/>
      <c r="AZW34" s="4"/>
      <c r="AZX34" s="4"/>
      <c r="AZY34" s="4"/>
      <c r="AZZ34" s="4"/>
      <c r="BAA34" s="4"/>
      <c r="BAB34" s="4"/>
      <c r="BAC34" s="4"/>
      <c r="BAD34" s="4"/>
      <c r="BAE34" s="4"/>
      <c r="BAF34" s="4"/>
      <c r="BAG34" s="4"/>
      <c r="BAH34" s="4"/>
      <c r="BAI34" s="4"/>
      <c r="BAJ34" s="4"/>
      <c r="BAK34" s="4"/>
      <c r="BAL34" s="4"/>
      <c r="BAM34" s="4"/>
      <c r="BAN34" s="4"/>
      <c r="BAO34" s="4"/>
      <c r="BAP34" s="4"/>
      <c r="BAQ34" s="4"/>
      <c r="BAR34" s="4"/>
      <c r="BAS34" s="4"/>
      <c r="BAT34" s="4"/>
      <c r="BAU34" s="4"/>
      <c r="BAV34" s="4"/>
      <c r="BAW34" s="4"/>
      <c r="BAX34" s="4"/>
      <c r="BAY34" s="4"/>
      <c r="BAZ34" s="4"/>
      <c r="BBA34" s="4"/>
      <c r="BBB34" s="4"/>
      <c r="BBC34" s="4"/>
      <c r="BBD34" s="4"/>
      <c r="BBE34" s="4"/>
      <c r="BBF34" s="4"/>
      <c r="BBG34" s="4"/>
      <c r="BBH34" s="4"/>
      <c r="BBI34" s="4"/>
      <c r="BBJ34" s="4"/>
      <c r="BBK34" s="4"/>
      <c r="BBL34" s="4"/>
      <c r="BBM34" s="4"/>
      <c r="BBN34" s="4"/>
      <c r="BBO34" s="4"/>
      <c r="BBP34" s="4"/>
      <c r="BBQ34" s="4"/>
      <c r="BBR34" s="4"/>
      <c r="BBS34" s="4"/>
      <c r="BBT34" s="4"/>
      <c r="BBU34" s="4"/>
      <c r="BBV34" s="4"/>
      <c r="BBW34" s="4"/>
      <c r="BBX34" s="4"/>
      <c r="BBY34" s="4"/>
      <c r="BBZ34" s="4"/>
      <c r="BCA34" s="4"/>
      <c r="BCB34" s="4"/>
      <c r="BCC34" s="4"/>
      <c r="BCD34" s="4"/>
      <c r="BCE34" s="4"/>
      <c r="BCF34" s="4"/>
      <c r="BCG34" s="4"/>
      <c r="BCH34" s="4"/>
      <c r="BCI34" s="4"/>
      <c r="BCJ34" s="4"/>
      <c r="BCK34" s="4"/>
      <c r="BCL34" s="4"/>
      <c r="BCM34" s="4"/>
      <c r="BCN34" s="4"/>
      <c r="BCO34" s="4"/>
      <c r="BCP34" s="4"/>
      <c r="BCQ34" s="4"/>
      <c r="BCR34" s="4"/>
      <c r="BCS34" s="4"/>
      <c r="BCT34" s="4"/>
      <c r="BCU34" s="4"/>
      <c r="BCV34" s="4"/>
      <c r="BCW34" s="4"/>
      <c r="BCX34" s="4"/>
      <c r="BCY34" s="4"/>
      <c r="BCZ34" s="4"/>
      <c r="BDA34" s="4"/>
      <c r="BDB34" s="4"/>
      <c r="BDC34" s="4"/>
      <c r="BDD34" s="4"/>
      <c r="BDE34" s="4"/>
      <c r="BDF34" s="4"/>
      <c r="BDG34" s="4"/>
      <c r="BDH34" s="4"/>
      <c r="BDI34" s="4"/>
      <c r="BDJ34" s="4"/>
      <c r="BDK34" s="4"/>
      <c r="BDL34" s="4"/>
      <c r="BDM34" s="4"/>
      <c r="BDN34" s="4"/>
      <c r="BDO34" s="4"/>
      <c r="BDP34" s="4"/>
      <c r="BDQ34" s="4"/>
      <c r="BDR34" s="4"/>
      <c r="BDS34" s="4"/>
      <c r="BDT34" s="4"/>
      <c r="BDU34" s="4"/>
      <c r="BDV34" s="4"/>
      <c r="BDW34" s="4"/>
      <c r="BDX34" s="4"/>
      <c r="BDY34" s="4"/>
      <c r="BDZ34" s="4"/>
      <c r="BEA34" s="4"/>
      <c r="BEB34" s="4"/>
      <c r="BEC34" s="4"/>
      <c r="BED34" s="4"/>
      <c r="BEE34" s="4"/>
      <c r="BEF34" s="4"/>
      <c r="BEG34" s="4"/>
      <c r="BEH34" s="4"/>
      <c r="BEI34" s="4"/>
      <c r="BEJ34" s="4"/>
      <c r="BEK34" s="4"/>
      <c r="BEL34" s="4"/>
      <c r="BEM34" s="4"/>
      <c r="BEN34" s="4"/>
      <c r="BEO34" s="4"/>
      <c r="BEP34" s="4"/>
      <c r="BEQ34" s="4"/>
      <c r="BER34" s="4"/>
      <c r="BES34" s="4"/>
      <c r="BET34" s="4"/>
      <c r="BEU34" s="4"/>
      <c r="BEV34" s="4"/>
      <c r="BEW34" s="4"/>
      <c r="BEX34" s="4"/>
      <c r="BEY34" s="4"/>
      <c r="BEZ34" s="4"/>
      <c r="BFA34" s="4"/>
      <c r="BFB34" s="4"/>
      <c r="BFC34" s="4"/>
      <c r="BFD34" s="4"/>
      <c r="BFE34" s="4"/>
      <c r="BFF34" s="4"/>
      <c r="BFG34" s="4"/>
      <c r="BFH34" s="4"/>
      <c r="BFI34" s="4"/>
      <c r="BFJ34" s="4"/>
      <c r="BFK34" s="4"/>
      <c r="BFL34" s="4"/>
      <c r="BFM34" s="4"/>
      <c r="BFN34" s="4"/>
      <c r="BFO34" s="4"/>
      <c r="BFP34" s="4"/>
      <c r="BFQ34" s="4"/>
      <c r="BFR34" s="4"/>
      <c r="BFS34" s="4"/>
      <c r="BFT34" s="4"/>
      <c r="BFU34" s="4"/>
      <c r="BFV34" s="4"/>
      <c r="BFW34" s="4"/>
      <c r="BFX34" s="4"/>
      <c r="BFY34" s="4"/>
      <c r="BFZ34" s="4"/>
      <c r="BGA34" s="4"/>
      <c r="BGB34" s="4"/>
      <c r="BGC34" s="4"/>
      <c r="BGD34" s="4"/>
      <c r="BGE34" s="4"/>
      <c r="BGF34" s="4"/>
      <c r="BGG34" s="4"/>
      <c r="BGH34" s="4"/>
      <c r="BGI34" s="4"/>
      <c r="BGJ34" s="4"/>
      <c r="BGK34" s="4"/>
      <c r="BGL34" s="4"/>
      <c r="BGM34" s="4"/>
      <c r="BGN34" s="4"/>
      <c r="BGO34" s="4"/>
      <c r="BGP34" s="4"/>
      <c r="BGQ34" s="4"/>
      <c r="BGR34" s="4"/>
      <c r="BGS34" s="4"/>
      <c r="BGT34" s="4"/>
      <c r="BGU34" s="4"/>
      <c r="BGV34" s="4"/>
      <c r="BGW34" s="4"/>
      <c r="BGX34" s="4"/>
      <c r="BGY34" s="4"/>
      <c r="BGZ34" s="4"/>
      <c r="BHA34" s="4"/>
      <c r="BHB34" s="4"/>
      <c r="BHC34" s="4"/>
      <c r="BHD34" s="4"/>
      <c r="BHE34" s="4"/>
      <c r="BHF34" s="4"/>
      <c r="BHG34" s="4"/>
      <c r="BHH34" s="4"/>
      <c r="BHI34" s="4"/>
      <c r="BHJ34" s="4"/>
      <c r="BHK34" s="4"/>
      <c r="BHL34" s="4"/>
      <c r="BHM34" s="4"/>
      <c r="BHN34" s="4"/>
      <c r="BHO34" s="4"/>
      <c r="BHP34" s="4"/>
      <c r="BHQ34" s="4"/>
      <c r="BHR34" s="4"/>
      <c r="BHS34" s="4"/>
      <c r="BHT34" s="4"/>
      <c r="BHU34" s="4"/>
      <c r="BHV34" s="4"/>
      <c r="BHW34" s="4"/>
      <c r="BHX34" s="4"/>
      <c r="BHY34" s="4"/>
      <c r="BHZ34" s="4"/>
      <c r="BIA34" s="4"/>
      <c r="BIB34" s="4"/>
      <c r="BIC34" s="4"/>
      <c r="BID34" s="4"/>
      <c r="BIE34" s="4"/>
      <c r="BIF34" s="4"/>
      <c r="BIG34" s="4"/>
      <c r="BIH34" s="4"/>
      <c r="BII34" s="4"/>
      <c r="BIJ34" s="4"/>
      <c r="BIK34" s="4"/>
      <c r="BIL34" s="4"/>
      <c r="BIM34" s="4"/>
      <c r="BIN34" s="4"/>
      <c r="BIO34" s="4"/>
      <c r="BIP34" s="4"/>
      <c r="BIQ34" s="4"/>
      <c r="BIR34" s="4"/>
      <c r="BIS34" s="4"/>
      <c r="BIT34" s="4"/>
      <c r="BIU34" s="4"/>
      <c r="BIV34" s="4"/>
      <c r="BIW34" s="4"/>
      <c r="BIX34" s="4"/>
      <c r="BIY34" s="4"/>
      <c r="BIZ34" s="4"/>
      <c r="BJA34" s="4"/>
      <c r="BJB34" s="4"/>
      <c r="BJC34" s="4"/>
      <c r="BJD34" s="4"/>
      <c r="BJE34" s="4"/>
      <c r="BJF34" s="4"/>
      <c r="BJG34" s="4"/>
      <c r="BJH34" s="4"/>
      <c r="BJI34" s="4"/>
      <c r="BJJ34" s="4"/>
      <c r="BJK34" s="4"/>
      <c r="BJL34" s="4"/>
      <c r="BJM34" s="4"/>
      <c r="BJN34" s="4"/>
      <c r="BJO34" s="4"/>
      <c r="BJP34" s="4"/>
      <c r="BJQ34" s="4"/>
      <c r="BJR34" s="4"/>
      <c r="BJS34" s="4"/>
      <c r="BJT34" s="4"/>
      <c r="BJU34" s="4"/>
      <c r="BJV34" s="4"/>
      <c r="BJW34" s="4"/>
      <c r="BJX34" s="4"/>
      <c r="BJY34" s="4"/>
      <c r="BJZ34" s="4"/>
      <c r="BKA34" s="4"/>
      <c r="BKB34" s="4"/>
      <c r="BKC34" s="4"/>
      <c r="BKD34" s="4"/>
      <c r="BKE34" s="4"/>
      <c r="BKF34" s="4"/>
      <c r="BKG34" s="4"/>
      <c r="BKH34" s="4"/>
      <c r="BKI34" s="4"/>
      <c r="BKJ34" s="4"/>
      <c r="BKK34" s="4"/>
      <c r="BKL34" s="4"/>
      <c r="BKM34" s="4"/>
      <c r="BKN34" s="4"/>
      <c r="BKO34" s="4"/>
      <c r="BKP34" s="4"/>
      <c r="BKQ34" s="4"/>
      <c r="BKR34" s="4"/>
      <c r="BKS34" s="4"/>
      <c r="BKT34" s="4"/>
      <c r="BKU34" s="4"/>
      <c r="BKV34" s="4"/>
      <c r="BKW34" s="4"/>
      <c r="BKX34" s="4"/>
      <c r="BKY34" s="4"/>
      <c r="BKZ34" s="4"/>
      <c r="BLA34" s="4"/>
      <c r="BLB34" s="4"/>
      <c r="BLC34" s="4"/>
      <c r="BLD34" s="4"/>
      <c r="BLE34" s="4"/>
      <c r="BLF34" s="4"/>
      <c r="BLG34" s="4"/>
      <c r="BLH34" s="4"/>
      <c r="BLI34" s="4"/>
      <c r="BLJ34" s="4"/>
      <c r="BLK34" s="4"/>
      <c r="BLL34" s="4"/>
      <c r="BLM34" s="4"/>
      <c r="BLN34" s="4"/>
      <c r="BLO34" s="4"/>
      <c r="BLP34" s="4"/>
      <c r="BLQ34" s="4"/>
      <c r="BLR34" s="4"/>
      <c r="BLS34" s="4"/>
      <c r="BLT34" s="4"/>
      <c r="BLU34" s="4"/>
      <c r="BLV34" s="4"/>
      <c r="BLW34" s="4"/>
      <c r="BLX34" s="4"/>
      <c r="BLY34" s="4"/>
      <c r="BLZ34" s="4"/>
      <c r="BMA34" s="4"/>
      <c r="BMB34" s="4"/>
      <c r="BMC34" s="4"/>
      <c r="BMD34" s="4"/>
      <c r="BME34" s="4"/>
      <c r="BMF34" s="4"/>
      <c r="BMG34" s="4"/>
      <c r="BMH34" s="4"/>
      <c r="BMI34" s="4"/>
      <c r="BMJ34" s="4"/>
      <c r="BMK34" s="4"/>
      <c r="BML34" s="4"/>
      <c r="BMM34" s="4"/>
      <c r="BMN34" s="4"/>
      <c r="BMO34" s="4"/>
      <c r="BMP34" s="4"/>
      <c r="BMQ34" s="4"/>
      <c r="BMR34" s="4"/>
      <c r="BMS34" s="4"/>
      <c r="BMT34" s="4"/>
      <c r="BMU34" s="4"/>
      <c r="BMV34" s="4"/>
      <c r="BMW34" s="4"/>
      <c r="BMX34" s="4"/>
      <c r="BMY34" s="4"/>
      <c r="BMZ34" s="4"/>
      <c r="BNA34" s="4"/>
      <c r="BNB34" s="4"/>
      <c r="BNC34" s="4"/>
      <c r="BND34" s="4"/>
      <c r="BNE34" s="4"/>
      <c r="BNF34" s="4"/>
      <c r="BNG34" s="4"/>
      <c r="BNH34" s="4"/>
      <c r="BNI34" s="4"/>
      <c r="BNJ34" s="4"/>
      <c r="BNK34" s="4"/>
      <c r="BNL34" s="4"/>
      <c r="BNM34" s="4"/>
      <c r="BNN34" s="4"/>
      <c r="BNO34" s="4"/>
      <c r="BNP34" s="4"/>
      <c r="BNQ34" s="4"/>
      <c r="BNR34" s="4"/>
      <c r="BNS34" s="4"/>
      <c r="BNT34" s="4"/>
      <c r="BNU34" s="4"/>
      <c r="BNV34" s="4"/>
      <c r="BNW34" s="4"/>
      <c r="BNX34" s="4"/>
      <c r="BNY34" s="4"/>
      <c r="BNZ34" s="4"/>
      <c r="BOA34" s="4"/>
      <c r="BOB34" s="4"/>
      <c r="BOC34" s="4"/>
      <c r="BOD34" s="4"/>
      <c r="BOE34" s="4"/>
      <c r="BOF34" s="4"/>
      <c r="BOG34" s="4"/>
      <c r="BOH34" s="4"/>
      <c r="BOI34" s="4"/>
      <c r="BOJ34" s="4"/>
      <c r="BOK34" s="4"/>
      <c r="BOL34" s="4"/>
      <c r="BOM34" s="4"/>
      <c r="BON34" s="4"/>
      <c r="BOO34" s="4"/>
      <c r="BOP34" s="4"/>
      <c r="BOQ34" s="4"/>
      <c r="BOR34" s="4"/>
      <c r="BOS34" s="4"/>
      <c r="BOT34" s="4"/>
      <c r="BOU34" s="4"/>
      <c r="BOV34" s="4"/>
      <c r="BOW34" s="4"/>
      <c r="BOX34" s="4"/>
      <c r="BOY34" s="4"/>
      <c r="BOZ34" s="4"/>
      <c r="BPA34" s="4"/>
      <c r="BPB34" s="4"/>
      <c r="BPC34" s="4"/>
      <c r="BPD34" s="4"/>
      <c r="BPE34" s="4"/>
      <c r="BPF34" s="4"/>
      <c r="BPG34" s="4"/>
      <c r="BPH34" s="4"/>
      <c r="BPI34" s="4"/>
      <c r="BPJ34" s="4"/>
      <c r="BPK34" s="4"/>
      <c r="BPL34" s="4"/>
      <c r="BPM34" s="4"/>
      <c r="BPN34" s="4"/>
      <c r="BPO34" s="4"/>
      <c r="BPP34" s="4"/>
      <c r="BPQ34" s="4"/>
      <c r="BPR34" s="4"/>
      <c r="BPS34" s="4"/>
      <c r="BPT34" s="4"/>
      <c r="BPU34" s="4"/>
      <c r="BPV34" s="4"/>
      <c r="BPW34" s="4"/>
      <c r="BPX34" s="4"/>
      <c r="BPY34" s="4"/>
      <c r="BPZ34" s="4"/>
      <c r="BQA34" s="4"/>
      <c r="BQB34" s="4"/>
      <c r="BQC34" s="4"/>
      <c r="BQD34" s="4"/>
      <c r="BQE34" s="4"/>
      <c r="BQF34" s="4"/>
      <c r="BQG34" s="4"/>
      <c r="BQH34" s="4"/>
      <c r="BQI34" s="4"/>
      <c r="BQJ34" s="4"/>
      <c r="BQK34" s="4"/>
      <c r="BQL34" s="4"/>
      <c r="BQM34" s="4"/>
      <c r="BQN34" s="4"/>
      <c r="BQO34" s="4"/>
      <c r="BQP34" s="4"/>
      <c r="BQQ34" s="4"/>
      <c r="BQR34" s="4"/>
      <c r="BQS34" s="4"/>
      <c r="BQT34" s="4"/>
      <c r="BQU34" s="4"/>
      <c r="BQV34" s="4"/>
      <c r="BQW34" s="4"/>
      <c r="BQX34" s="4"/>
      <c r="BQY34" s="4"/>
      <c r="BQZ34" s="4"/>
      <c r="BRA34" s="4"/>
      <c r="BRB34" s="4"/>
      <c r="BRC34" s="4"/>
      <c r="BRD34" s="4"/>
      <c r="BRE34" s="4"/>
      <c r="BRF34" s="4"/>
      <c r="BRG34" s="4"/>
      <c r="BRH34" s="4"/>
      <c r="BRI34" s="4"/>
      <c r="BRJ34" s="4"/>
      <c r="BRK34" s="4"/>
      <c r="BRL34" s="4"/>
      <c r="BRM34" s="4"/>
      <c r="BRN34" s="4"/>
      <c r="BRO34" s="4"/>
      <c r="BRP34" s="4"/>
      <c r="BRQ34" s="4"/>
      <c r="BRR34" s="4"/>
      <c r="BRS34" s="4"/>
      <c r="BRT34" s="4"/>
      <c r="BRU34" s="4"/>
      <c r="BRV34" s="4"/>
      <c r="BRW34" s="4"/>
      <c r="BRX34" s="4"/>
      <c r="BRY34" s="4"/>
      <c r="BRZ34" s="4"/>
      <c r="BSA34" s="4"/>
      <c r="BSB34" s="4"/>
      <c r="BSC34" s="4"/>
      <c r="BSD34" s="4"/>
      <c r="BSE34" s="4"/>
      <c r="BSF34" s="4"/>
      <c r="BSG34" s="4"/>
      <c r="BSH34" s="4"/>
      <c r="BSI34" s="4"/>
      <c r="BSJ34" s="4"/>
      <c r="BSK34" s="4"/>
      <c r="BSL34" s="4"/>
      <c r="BSM34" s="4"/>
      <c r="BSN34" s="4"/>
      <c r="BSO34" s="4"/>
      <c r="BSP34" s="4"/>
      <c r="BSQ34" s="4"/>
      <c r="BSR34" s="4"/>
      <c r="BSS34" s="4"/>
      <c r="BST34" s="4"/>
      <c r="BSU34" s="4"/>
      <c r="BSV34" s="4"/>
      <c r="BSW34" s="4"/>
      <c r="BSX34" s="4"/>
      <c r="BSY34" s="4"/>
      <c r="BSZ34" s="4"/>
      <c r="BTA34" s="4"/>
      <c r="BTB34" s="4"/>
      <c r="BTC34" s="4"/>
      <c r="BTD34" s="4"/>
      <c r="BTE34" s="4"/>
      <c r="BTF34" s="4"/>
      <c r="BTG34" s="4"/>
      <c r="BTH34" s="4"/>
      <c r="BTI34" s="4"/>
      <c r="BTJ34" s="4"/>
      <c r="BTK34" s="4"/>
      <c r="BTL34" s="4"/>
      <c r="BTM34" s="4"/>
      <c r="BTN34" s="4"/>
      <c r="BTO34" s="4"/>
      <c r="BTP34" s="4"/>
      <c r="BTQ34" s="4"/>
      <c r="BTR34" s="4"/>
      <c r="BTS34" s="4"/>
      <c r="BTT34" s="4"/>
      <c r="BTU34" s="4"/>
      <c r="BTV34" s="4"/>
      <c r="BTW34" s="4"/>
      <c r="BTX34" s="4"/>
      <c r="BTY34" s="4"/>
      <c r="BTZ34" s="4"/>
      <c r="BUA34" s="4"/>
      <c r="BUB34" s="4"/>
      <c r="BUC34" s="4"/>
      <c r="BUD34" s="4"/>
      <c r="BUE34" s="4"/>
      <c r="BUF34" s="4"/>
      <c r="BUG34" s="4"/>
      <c r="BUH34" s="4"/>
      <c r="BUI34" s="4"/>
      <c r="BUJ34" s="4"/>
      <c r="BUK34" s="4"/>
      <c r="BUL34" s="4"/>
      <c r="BUM34" s="4"/>
      <c r="BUN34" s="4"/>
      <c r="BUO34" s="4"/>
      <c r="BUP34" s="4"/>
      <c r="BUQ34" s="4"/>
      <c r="BUR34" s="4"/>
      <c r="BUS34" s="4"/>
      <c r="BUT34" s="4"/>
      <c r="BUU34" s="4"/>
      <c r="BUV34" s="4"/>
      <c r="BUW34" s="4"/>
      <c r="BUX34" s="4"/>
      <c r="BUY34" s="4"/>
      <c r="BUZ34" s="4"/>
      <c r="BVA34" s="4"/>
      <c r="BVB34" s="4"/>
      <c r="BVC34" s="4"/>
      <c r="BVD34" s="4"/>
      <c r="BVE34" s="4"/>
      <c r="BVF34" s="4"/>
      <c r="BVG34" s="4"/>
      <c r="BVH34" s="4"/>
      <c r="BVI34" s="4"/>
      <c r="BVJ34" s="4"/>
      <c r="BVK34" s="4"/>
      <c r="BVL34" s="4"/>
      <c r="BVM34" s="4"/>
      <c r="BVN34" s="4"/>
      <c r="BVO34" s="4"/>
      <c r="BVP34" s="4"/>
      <c r="BVQ34" s="4"/>
      <c r="BVR34" s="4"/>
      <c r="BVS34" s="4"/>
      <c r="BVT34" s="4"/>
      <c r="BVU34" s="4"/>
      <c r="BVV34" s="4"/>
      <c r="BVW34" s="4"/>
      <c r="BVX34" s="4"/>
      <c r="BVY34" s="4"/>
      <c r="BVZ34" s="4"/>
      <c r="BWA34" s="4"/>
      <c r="BWB34" s="4"/>
      <c r="BWC34" s="4"/>
      <c r="BWD34" s="4"/>
      <c r="BWE34" s="4"/>
      <c r="BWF34" s="4"/>
      <c r="BWG34" s="4"/>
      <c r="BWH34" s="4"/>
      <c r="BWI34" s="4"/>
      <c r="BWJ34" s="4"/>
      <c r="BWK34" s="4"/>
      <c r="BWL34" s="4"/>
      <c r="BWM34" s="4"/>
      <c r="BWN34" s="4"/>
      <c r="BWO34" s="4"/>
      <c r="BWP34" s="4"/>
      <c r="BWQ34" s="4"/>
      <c r="BWR34" s="4"/>
      <c r="BWS34" s="4"/>
      <c r="BWT34" s="4"/>
      <c r="BWU34" s="4"/>
      <c r="BWV34" s="4"/>
      <c r="BWW34" s="4"/>
      <c r="BWX34" s="4"/>
      <c r="BWY34" s="4"/>
      <c r="BWZ34" s="4"/>
      <c r="BXA34" s="4"/>
      <c r="BXB34" s="4"/>
      <c r="BXC34" s="4"/>
      <c r="BXD34" s="4"/>
      <c r="BXE34" s="4"/>
      <c r="BXF34" s="4"/>
      <c r="BXG34" s="4"/>
      <c r="BXH34" s="4"/>
      <c r="BXI34" s="4"/>
      <c r="BXJ34" s="4"/>
      <c r="BXK34" s="4"/>
      <c r="BXL34" s="4"/>
      <c r="BXM34" s="4"/>
      <c r="BXN34" s="4"/>
      <c r="BXO34" s="4"/>
      <c r="BXP34" s="4"/>
      <c r="BXQ34" s="4"/>
      <c r="BXR34" s="4"/>
      <c r="BXS34" s="4"/>
      <c r="BXT34" s="4"/>
      <c r="BXU34" s="4"/>
      <c r="BXV34" s="4"/>
      <c r="BXW34" s="4"/>
      <c r="BXX34" s="4"/>
      <c r="BXY34" s="4"/>
      <c r="BXZ34" s="4"/>
      <c r="BYA34" s="4"/>
      <c r="BYB34" s="4"/>
      <c r="BYC34" s="4"/>
      <c r="BYD34" s="4"/>
      <c r="BYE34" s="4"/>
      <c r="BYF34" s="4"/>
      <c r="BYG34" s="4"/>
      <c r="BYH34" s="4"/>
      <c r="BYI34" s="4"/>
      <c r="BYJ34" s="4"/>
      <c r="BYK34" s="4"/>
      <c r="BYL34" s="4"/>
      <c r="BYM34" s="4"/>
      <c r="BYN34" s="4"/>
      <c r="BYO34" s="4"/>
      <c r="BYP34" s="4"/>
      <c r="BYQ34" s="4"/>
      <c r="BYR34" s="4"/>
      <c r="BYS34" s="4"/>
      <c r="BYT34" s="4"/>
      <c r="BYU34" s="4"/>
      <c r="BYV34" s="4"/>
      <c r="BYW34" s="4"/>
      <c r="BYX34" s="4"/>
      <c r="BYY34" s="4"/>
      <c r="BYZ34" s="4"/>
      <c r="BZA34" s="4"/>
      <c r="BZB34" s="4"/>
      <c r="BZC34" s="4"/>
      <c r="BZD34" s="4"/>
      <c r="BZE34" s="4"/>
      <c r="BZF34" s="4"/>
      <c r="BZG34" s="4"/>
      <c r="BZH34" s="4"/>
      <c r="BZI34" s="4"/>
      <c r="BZJ34" s="4"/>
      <c r="BZK34" s="4"/>
      <c r="BZL34" s="4"/>
      <c r="BZM34" s="4"/>
      <c r="BZN34" s="4"/>
      <c r="BZO34" s="4"/>
      <c r="BZP34" s="4"/>
      <c r="BZQ34" s="4"/>
      <c r="BZR34" s="4"/>
      <c r="BZS34" s="4"/>
      <c r="BZT34" s="4"/>
      <c r="BZU34" s="4"/>
      <c r="BZV34" s="4"/>
      <c r="BZW34" s="4"/>
      <c r="BZX34" s="4"/>
      <c r="BZY34" s="4"/>
      <c r="BZZ34" s="4"/>
      <c r="CAA34" s="4"/>
      <c r="CAB34" s="4"/>
      <c r="CAC34" s="4"/>
      <c r="CAD34" s="4"/>
      <c r="CAE34" s="4"/>
      <c r="CAF34" s="4"/>
      <c r="CAG34" s="4"/>
      <c r="CAH34" s="4"/>
      <c r="CAI34" s="4"/>
      <c r="CAJ34" s="4"/>
      <c r="CAK34" s="4"/>
      <c r="CAL34" s="4"/>
      <c r="CAM34" s="4"/>
      <c r="CAN34" s="4"/>
      <c r="CAO34" s="4"/>
      <c r="CAP34" s="4"/>
      <c r="CAQ34" s="4"/>
      <c r="CAR34" s="4"/>
      <c r="CAS34" s="4"/>
      <c r="CAT34" s="4"/>
      <c r="CAU34" s="4"/>
      <c r="CAV34" s="4"/>
      <c r="CAW34" s="4"/>
      <c r="CAX34" s="4"/>
      <c r="CAY34" s="4"/>
      <c r="CAZ34" s="4"/>
      <c r="CBA34" s="4"/>
      <c r="CBB34" s="4"/>
      <c r="CBC34" s="4"/>
      <c r="CBD34" s="4"/>
      <c r="CBE34" s="4"/>
      <c r="CBF34" s="4"/>
      <c r="CBG34" s="4"/>
      <c r="CBH34" s="4"/>
      <c r="CBI34" s="4"/>
      <c r="CBJ34" s="4"/>
      <c r="CBK34" s="4"/>
      <c r="CBL34" s="4"/>
      <c r="CBM34" s="4"/>
      <c r="CBN34" s="4"/>
      <c r="CBO34" s="4"/>
      <c r="CBP34" s="4"/>
      <c r="CBQ34" s="4"/>
      <c r="CBR34" s="4"/>
      <c r="CBS34" s="4"/>
      <c r="CBT34" s="4"/>
      <c r="CBU34" s="4"/>
      <c r="CBV34" s="4"/>
      <c r="CBW34" s="4"/>
      <c r="CBX34" s="4"/>
      <c r="CBY34" s="4"/>
      <c r="CBZ34" s="4"/>
      <c r="CCA34" s="4"/>
      <c r="CCB34" s="4"/>
      <c r="CCC34" s="4"/>
      <c r="CCD34" s="4"/>
      <c r="CCE34" s="4"/>
      <c r="CCF34" s="4"/>
      <c r="CCG34" s="4"/>
      <c r="CCH34" s="4"/>
      <c r="CCI34" s="4"/>
      <c r="CCJ34" s="4"/>
      <c r="CCK34" s="4"/>
      <c r="CCL34" s="4"/>
      <c r="CCM34" s="4"/>
      <c r="CCN34" s="4"/>
      <c r="CCO34" s="4"/>
      <c r="CCP34" s="4"/>
      <c r="CCQ34" s="4"/>
      <c r="CCR34" s="4"/>
      <c r="CCS34" s="4"/>
      <c r="CCT34" s="4"/>
      <c r="CCU34" s="4"/>
      <c r="CCV34" s="4"/>
      <c r="CCW34" s="4"/>
      <c r="CCX34" s="4"/>
      <c r="CCY34" s="4"/>
      <c r="CCZ34" s="4"/>
      <c r="CDA34" s="4"/>
      <c r="CDB34" s="4"/>
      <c r="CDC34" s="4"/>
      <c r="CDD34" s="4"/>
      <c r="CDE34" s="4"/>
      <c r="CDF34" s="4"/>
      <c r="CDG34" s="4"/>
      <c r="CDH34" s="4"/>
      <c r="CDI34" s="4"/>
      <c r="CDJ34" s="4"/>
      <c r="CDK34" s="4"/>
      <c r="CDL34" s="4"/>
      <c r="CDM34" s="4"/>
      <c r="CDN34" s="4"/>
      <c r="CDO34" s="4"/>
      <c r="CDP34" s="4"/>
      <c r="CDQ34" s="4"/>
      <c r="CDR34" s="4"/>
      <c r="CDS34" s="4"/>
      <c r="CDT34" s="4"/>
      <c r="CDU34" s="4"/>
      <c r="CDV34" s="4"/>
      <c r="CDW34" s="4"/>
      <c r="CDX34" s="4"/>
      <c r="CDY34" s="4"/>
      <c r="CDZ34" s="4"/>
      <c r="CEA34" s="4"/>
      <c r="CEB34" s="4"/>
      <c r="CEC34" s="4"/>
      <c r="CED34" s="4"/>
      <c r="CEE34" s="4"/>
      <c r="CEF34" s="4"/>
      <c r="CEG34" s="4"/>
      <c r="CEH34" s="4"/>
      <c r="CEI34" s="4"/>
      <c r="CEJ34" s="4"/>
      <c r="CEK34" s="4"/>
      <c r="CEL34" s="4"/>
      <c r="CEM34" s="4"/>
      <c r="CEN34" s="4"/>
      <c r="CEO34" s="4"/>
      <c r="CEP34" s="4"/>
      <c r="CEQ34" s="4"/>
      <c r="CER34" s="4"/>
      <c r="CES34" s="4"/>
      <c r="CET34" s="4"/>
      <c r="CEU34" s="4"/>
      <c r="CEV34" s="4"/>
      <c r="CEW34" s="4"/>
      <c r="CEX34" s="4"/>
      <c r="CEY34" s="4"/>
      <c r="CEZ34" s="4"/>
      <c r="CFA34" s="4"/>
      <c r="CFB34" s="4"/>
      <c r="CFC34" s="4"/>
      <c r="CFD34" s="4"/>
      <c r="CFE34" s="4"/>
      <c r="CFF34" s="4"/>
      <c r="CFG34" s="4"/>
      <c r="CFH34" s="4"/>
      <c r="CFI34" s="4"/>
      <c r="CFJ34" s="4"/>
      <c r="CFK34" s="4"/>
      <c r="CFL34" s="4"/>
      <c r="CFM34" s="4"/>
      <c r="CFN34" s="4"/>
      <c r="CFO34" s="4"/>
      <c r="CFP34" s="4"/>
      <c r="CFQ34" s="4"/>
      <c r="CFR34" s="4"/>
      <c r="CFS34" s="4"/>
      <c r="CFT34" s="4"/>
      <c r="CFU34" s="4"/>
      <c r="CFV34" s="4"/>
      <c r="CFW34" s="4"/>
      <c r="CFX34" s="4"/>
      <c r="CFY34" s="4"/>
      <c r="CFZ34" s="4"/>
      <c r="CGA34" s="4"/>
      <c r="CGB34" s="4"/>
      <c r="CGC34" s="4"/>
      <c r="CGD34" s="4"/>
      <c r="CGE34" s="4"/>
      <c r="CGF34" s="4"/>
      <c r="CGG34" s="4"/>
      <c r="CGH34" s="4"/>
      <c r="CGI34" s="4"/>
      <c r="CGJ34" s="4"/>
      <c r="CGK34" s="4"/>
      <c r="CGL34" s="4"/>
      <c r="CGM34" s="4"/>
      <c r="CGN34" s="4"/>
      <c r="CGO34" s="4"/>
      <c r="CGP34" s="4"/>
      <c r="CGQ34" s="4"/>
      <c r="CGR34" s="4"/>
      <c r="CGS34" s="4"/>
      <c r="CGT34" s="4"/>
      <c r="CGU34" s="4"/>
      <c r="CGV34" s="4"/>
      <c r="CGW34" s="4"/>
      <c r="CGX34" s="4"/>
      <c r="CGY34" s="4"/>
      <c r="CGZ34" s="4"/>
      <c r="CHA34" s="4"/>
      <c r="CHB34" s="4"/>
      <c r="CHC34" s="4"/>
      <c r="CHD34" s="4"/>
      <c r="CHE34" s="4"/>
      <c r="CHF34" s="4"/>
      <c r="CHG34" s="4"/>
      <c r="CHH34" s="4"/>
      <c r="CHI34" s="4"/>
      <c r="CHJ34" s="4"/>
      <c r="CHK34" s="4"/>
      <c r="CHL34" s="4"/>
      <c r="CHM34" s="4"/>
      <c r="CHN34" s="4"/>
      <c r="CHO34" s="4"/>
      <c r="CHP34" s="4"/>
      <c r="CHQ34" s="4"/>
      <c r="CHR34" s="4"/>
      <c r="CHS34" s="4"/>
      <c r="CHT34" s="4"/>
      <c r="CHU34" s="4"/>
      <c r="CHV34" s="4"/>
      <c r="CHW34" s="4"/>
      <c r="CHX34" s="4"/>
      <c r="CHY34" s="4"/>
      <c r="CHZ34" s="4"/>
      <c r="CIA34" s="4"/>
      <c r="CIB34" s="4"/>
      <c r="CIC34" s="4"/>
      <c r="CID34" s="4"/>
      <c r="CIE34" s="4"/>
      <c r="CIF34" s="4"/>
      <c r="CIG34" s="4"/>
      <c r="CIH34" s="4"/>
      <c r="CII34" s="4"/>
      <c r="CIJ34" s="4"/>
      <c r="CIK34" s="4"/>
      <c r="CIL34" s="4"/>
      <c r="CIM34" s="4"/>
      <c r="CIN34" s="4"/>
      <c r="CIO34" s="4"/>
      <c r="CIP34" s="4"/>
      <c r="CIQ34" s="4"/>
      <c r="CIR34" s="4"/>
      <c r="CIS34" s="4"/>
      <c r="CIT34" s="4"/>
      <c r="CIU34" s="4"/>
      <c r="CIV34" s="4"/>
      <c r="CIW34" s="4"/>
      <c r="CIX34" s="4"/>
      <c r="CIY34" s="4"/>
      <c r="CIZ34" s="4"/>
      <c r="CJA34" s="4"/>
      <c r="CJB34" s="4"/>
      <c r="CJC34" s="4"/>
      <c r="CJD34" s="4"/>
      <c r="CJE34" s="4"/>
      <c r="CJF34" s="4"/>
      <c r="CJG34" s="4"/>
      <c r="CJH34" s="4"/>
      <c r="CJI34" s="4"/>
      <c r="CJJ34" s="4"/>
      <c r="CJK34" s="4"/>
      <c r="CJL34" s="4"/>
      <c r="CJM34" s="4"/>
      <c r="CJN34" s="4"/>
      <c r="CJO34" s="4"/>
      <c r="CJP34" s="4"/>
      <c r="CJQ34" s="4"/>
      <c r="CJR34" s="4"/>
      <c r="CJS34" s="4"/>
      <c r="CJT34" s="4"/>
      <c r="CJU34" s="4"/>
      <c r="CJV34" s="4"/>
      <c r="CJW34" s="4"/>
      <c r="CJX34" s="4"/>
      <c r="CJY34" s="4"/>
      <c r="CJZ34" s="4"/>
      <c r="CKA34" s="4"/>
      <c r="CKB34" s="4"/>
      <c r="CKC34" s="4"/>
      <c r="CKD34" s="4"/>
      <c r="CKE34" s="4"/>
      <c r="CKF34" s="4"/>
      <c r="CKG34" s="4"/>
      <c r="CKH34" s="4"/>
      <c r="CKI34" s="4"/>
      <c r="CKJ34" s="4"/>
      <c r="CKK34" s="4"/>
      <c r="CKL34" s="4"/>
      <c r="CKM34" s="4"/>
      <c r="CKN34" s="4"/>
      <c r="CKO34" s="4"/>
      <c r="CKP34" s="4"/>
      <c r="CKQ34" s="4"/>
      <c r="CKR34" s="4"/>
      <c r="CKS34" s="4"/>
      <c r="CKT34" s="4"/>
      <c r="CKU34" s="4"/>
      <c r="CKV34" s="4"/>
      <c r="CKW34" s="4"/>
      <c r="CKX34" s="4"/>
      <c r="CKY34" s="4"/>
      <c r="CKZ34" s="4"/>
      <c r="CLA34" s="4"/>
      <c r="CLB34" s="4"/>
      <c r="CLC34" s="4"/>
      <c r="CLD34" s="4"/>
      <c r="CLE34" s="4"/>
      <c r="CLF34" s="4"/>
      <c r="CLG34" s="4"/>
      <c r="CLH34" s="4"/>
      <c r="CLI34" s="4"/>
      <c r="CLJ34" s="4"/>
      <c r="CLK34" s="4"/>
      <c r="CLL34" s="4"/>
      <c r="CLM34" s="4"/>
      <c r="CLN34" s="4"/>
      <c r="CLO34" s="4"/>
      <c r="CLP34" s="4"/>
      <c r="CLQ34" s="4"/>
      <c r="CLR34" s="4"/>
      <c r="CLS34" s="4"/>
      <c r="CLT34" s="4"/>
      <c r="CLU34" s="4"/>
      <c r="CLV34" s="4"/>
      <c r="CLW34" s="4"/>
      <c r="CLX34" s="4"/>
      <c r="CLY34" s="4"/>
      <c r="CLZ34" s="4"/>
      <c r="CMA34" s="4"/>
      <c r="CMB34" s="4"/>
      <c r="CMC34" s="4"/>
      <c r="CMD34" s="4"/>
      <c r="CME34" s="4"/>
      <c r="CMF34" s="4"/>
      <c r="CMG34" s="4"/>
      <c r="CMH34" s="4"/>
      <c r="CMI34" s="4"/>
      <c r="CMJ34" s="4"/>
      <c r="CMK34" s="4"/>
      <c r="CML34" s="4"/>
      <c r="CMM34" s="4"/>
      <c r="CMN34" s="4"/>
      <c r="CMO34" s="4"/>
      <c r="CMP34" s="4"/>
      <c r="CMQ34" s="4"/>
      <c r="CMR34" s="4"/>
      <c r="CMS34" s="4"/>
      <c r="CMT34" s="4"/>
      <c r="CMU34" s="4"/>
      <c r="CMV34" s="4"/>
      <c r="CMW34" s="4"/>
      <c r="CMX34" s="4"/>
      <c r="CMY34" s="4"/>
      <c r="CMZ34" s="4"/>
      <c r="CNA34" s="4"/>
      <c r="CNB34" s="4"/>
      <c r="CNC34" s="4"/>
      <c r="CND34" s="4"/>
      <c r="CNE34" s="4"/>
      <c r="CNF34" s="4"/>
      <c r="CNG34" s="4"/>
      <c r="CNH34" s="4"/>
      <c r="CNI34" s="4"/>
      <c r="CNJ34" s="4"/>
      <c r="CNK34" s="4"/>
      <c r="CNL34" s="4"/>
      <c r="CNM34" s="4"/>
      <c r="CNN34" s="4"/>
      <c r="CNO34" s="4"/>
      <c r="CNP34" s="4"/>
      <c r="CNQ34" s="4"/>
      <c r="CNR34" s="4"/>
      <c r="CNS34" s="4"/>
      <c r="CNT34" s="4"/>
      <c r="CNU34" s="4"/>
      <c r="CNV34" s="4"/>
      <c r="CNW34" s="4"/>
      <c r="CNX34" s="4"/>
      <c r="CNY34" s="4"/>
      <c r="CNZ34" s="4"/>
      <c r="COA34" s="4"/>
      <c r="COB34" s="4"/>
      <c r="COC34" s="4"/>
      <c r="COD34" s="4"/>
      <c r="COE34" s="4"/>
      <c r="COF34" s="4"/>
      <c r="COG34" s="4"/>
      <c r="COH34" s="4"/>
      <c r="COI34" s="4"/>
      <c r="COJ34" s="4"/>
      <c r="COK34" s="4"/>
      <c r="COL34" s="4"/>
      <c r="COM34" s="4"/>
      <c r="CON34" s="4"/>
      <c r="COO34" s="4"/>
      <c r="COP34" s="4"/>
      <c r="COQ34" s="4"/>
      <c r="COR34" s="4"/>
      <c r="COS34" s="4"/>
      <c r="COT34" s="4"/>
      <c r="COU34" s="4"/>
      <c r="COV34" s="4"/>
      <c r="COW34" s="4"/>
      <c r="COX34" s="4"/>
      <c r="COY34" s="4"/>
      <c r="COZ34" s="4"/>
      <c r="CPA34" s="4"/>
      <c r="CPB34" s="4"/>
      <c r="CPC34" s="4"/>
      <c r="CPD34" s="4"/>
      <c r="CPE34" s="4"/>
      <c r="CPF34" s="4"/>
      <c r="CPG34" s="4"/>
      <c r="CPH34" s="4"/>
      <c r="CPI34" s="4"/>
      <c r="CPJ34" s="4"/>
      <c r="CPK34" s="4"/>
      <c r="CPL34" s="4"/>
      <c r="CPM34" s="4"/>
      <c r="CPN34" s="4"/>
      <c r="CPO34" s="4"/>
      <c r="CPP34" s="4"/>
      <c r="CPQ34" s="4"/>
      <c r="CPR34" s="4"/>
      <c r="CPS34" s="4"/>
      <c r="CPT34" s="4"/>
      <c r="CPU34" s="4"/>
      <c r="CPV34" s="4"/>
      <c r="CPW34" s="4"/>
      <c r="CPX34" s="4"/>
      <c r="CPY34" s="4"/>
      <c r="CPZ34" s="4"/>
      <c r="CQA34" s="4"/>
      <c r="CQB34" s="4"/>
      <c r="CQC34" s="4"/>
      <c r="CQD34" s="4"/>
      <c r="CQE34" s="4"/>
      <c r="CQF34" s="4"/>
      <c r="CQG34" s="4"/>
      <c r="CQH34" s="4"/>
      <c r="CQI34" s="4"/>
      <c r="CQJ34" s="4"/>
      <c r="CQK34" s="4"/>
      <c r="CQL34" s="4"/>
      <c r="CQM34" s="4"/>
      <c r="CQN34" s="4"/>
      <c r="CQO34" s="4"/>
      <c r="CQP34" s="4"/>
      <c r="CQQ34" s="4"/>
      <c r="CQR34" s="4"/>
      <c r="CQS34" s="4"/>
      <c r="CQT34" s="4"/>
      <c r="CQU34" s="4"/>
      <c r="CQV34" s="4"/>
      <c r="CQW34" s="4"/>
      <c r="CQX34" s="4"/>
      <c r="CQY34" s="4"/>
      <c r="CQZ34" s="4"/>
      <c r="CRA34" s="4"/>
      <c r="CRB34" s="4"/>
      <c r="CRC34" s="4"/>
      <c r="CRD34" s="4"/>
      <c r="CRE34" s="4"/>
      <c r="CRF34" s="4"/>
      <c r="CRG34" s="4"/>
      <c r="CRH34" s="4"/>
      <c r="CRI34" s="4"/>
      <c r="CRJ34" s="4"/>
      <c r="CRK34" s="4"/>
      <c r="CRL34" s="4"/>
      <c r="CRM34" s="4"/>
      <c r="CRN34" s="4"/>
      <c r="CRO34" s="4"/>
      <c r="CRP34" s="4"/>
      <c r="CRQ34" s="4"/>
      <c r="CRR34" s="4"/>
      <c r="CRS34" s="4"/>
      <c r="CRT34" s="4"/>
      <c r="CRU34" s="4"/>
      <c r="CRV34" s="4"/>
      <c r="CRW34" s="4"/>
      <c r="CRX34" s="4"/>
      <c r="CRY34" s="4"/>
      <c r="CRZ34" s="4"/>
      <c r="CSA34" s="4"/>
      <c r="CSB34" s="4"/>
      <c r="CSC34" s="4"/>
      <c r="CSD34" s="4"/>
      <c r="CSE34" s="4"/>
      <c r="CSF34" s="4"/>
      <c r="CSG34" s="4"/>
      <c r="CSH34" s="4"/>
      <c r="CSI34" s="4"/>
      <c r="CSJ34" s="4"/>
      <c r="CSK34" s="4"/>
      <c r="CSL34" s="4"/>
      <c r="CSM34" s="4"/>
      <c r="CSN34" s="4"/>
      <c r="CSO34" s="4"/>
      <c r="CSP34" s="4"/>
      <c r="CSQ34" s="4"/>
      <c r="CSR34" s="4"/>
      <c r="CSS34" s="4"/>
      <c r="CST34" s="4"/>
      <c r="CSU34" s="4"/>
      <c r="CSV34" s="4"/>
      <c r="CSW34" s="4"/>
      <c r="CSX34" s="4"/>
      <c r="CSY34" s="4"/>
      <c r="CSZ34" s="4"/>
      <c r="CTA34" s="4"/>
      <c r="CTB34" s="4"/>
      <c r="CTC34" s="4"/>
      <c r="CTD34" s="4"/>
      <c r="CTE34" s="4"/>
      <c r="CTF34" s="4"/>
      <c r="CTG34" s="4"/>
      <c r="CTH34" s="4"/>
      <c r="CTI34" s="4"/>
      <c r="CTJ34" s="4"/>
      <c r="CTK34" s="4"/>
      <c r="CTL34" s="4"/>
      <c r="CTM34" s="4"/>
      <c r="CTN34" s="4"/>
      <c r="CTO34" s="4"/>
      <c r="CTP34" s="4"/>
      <c r="CTQ34" s="4"/>
      <c r="CTR34" s="4"/>
      <c r="CTS34" s="4"/>
    </row>
    <row r="35" s="83" customFormat="1" ht="23" customHeight="1" spans="1:2567">
      <c r="A35" s="52" t="s">
        <v>46</v>
      </c>
      <c r="B35" s="28"/>
      <c r="C35" s="28">
        <v>94920</v>
      </c>
      <c r="D35" s="28">
        <v>94920</v>
      </c>
      <c r="E35" s="30" t="s">
        <v>47</v>
      </c>
      <c r="F35" s="31">
        <v>9680</v>
      </c>
      <c r="G35" s="31">
        <v>83300</v>
      </c>
      <c r="H35" s="31">
        <v>73620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  <c r="CSM35" s="4"/>
      <c r="CSN35" s="4"/>
      <c r="CSO35" s="4"/>
      <c r="CSP35" s="4"/>
      <c r="CSQ35" s="4"/>
      <c r="CSR35" s="4"/>
      <c r="CSS35" s="4"/>
      <c r="CST35" s="4"/>
      <c r="CSU35" s="4"/>
      <c r="CSV35" s="4"/>
      <c r="CSW35" s="4"/>
      <c r="CSX35" s="4"/>
      <c r="CSY35" s="4"/>
      <c r="CSZ35" s="4"/>
      <c r="CTA35" s="4"/>
      <c r="CTB35" s="4"/>
      <c r="CTC35" s="4"/>
      <c r="CTD35" s="4"/>
      <c r="CTE35" s="4"/>
      <c r="CTF35" s="4"/>
      <c r="CTG35" s="4"/>
      <c r="CTH35" s="4"/>
      <c r="CTI35" s="4"/>
      <c r="CTJ35" s="4"/>
      <c r="CTK35" s="4"/>
      <c r="CTL35" s="4"/>
      <c r="CTM35" s="4"/>
      <c r="CTN35" s="4"/>
      <c r="CTO35" s="4"/>
      <c r="CTP35" s="4"/>
      <c r="CTQ35" s="4"/>
      <c r="CTR35" s="4"/>
      <c r="CTS35" s="4"/>
    </row>
    <row r="36" s="83" customFormat="1" ht="23" customHeight="1" spans="1:2567">
      <c r="A36" s="52" t="s">
        <v>48</v>
      </c>
      <c r="B36" s="28"/>
      <c r="C36" s="31">
        <v>17800</v>
      </c>
      <c r="D36" s="31">
        <v>17800</v>
      </c>
      <c r="E36" s="30"/>
      <c r="F36" s="31"/>
      <c r="G36" s="31"/>
      <c r="H36" s="8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  <c r="BDP36" s="4"/>
      <c r="BDQ36" s="4"/>
      <c r="BDR36" s="4"/>
      <c r="BDS36" s="4"/>
      <c r="BDT36" s="4"/>
      <c r="BDU36" s="4"/>
      <c r="BDV36" s="4"/>
      <c r="BDW36" s="4"/>
      <c r="BDX36" s="4"/>
      <c r="BDY36" s="4"/>
      <c r="BDZ36" s="4"/>
      <c r="BEA36" s="4"/>
      <c r="BEB36" s="4"/>
      <c r="BEC36" s="4"/>
      <c r="BED36" s="4"/>
      <c r="BEE36" s="4"/>
      <c r="BEF36" s="4"/>
      <c r="BEG36" s="4"/>
      <c r="BEH36" s="4"/>
      <c r="BEI36" s="4"/>
      <c r="BEJ36" s="4"/>
      <c r="BEK36" s="4"/>
      <c r="BEL36" s="4"/>
      <c r="BEM36" s="4"/>
      <c r="BEN36" s="4"/>
      <c r="BEO36" s="4"/>
      <c r="BEP36" s="4"/>
      <c r="BEQ36" s="4"/>
      <c r="BER36" s="4"/>
      <c r="BES36" s="4"/>
      <c r="BET36" s="4"/>
      <c r="BEU36" s="4"/>
      <c r="BEV36" s="4"/>
      <c r="BEW36" s="4"/>
      <c r="BEX36" s="4"/>
      <c r="BEY36" s="4"/>
      <c r="BEZ36" s="4"/>
      <c r="BFA36" s="4"/>
      <c r="BFB36" s="4"/>
      <c r="BFC36" s="4"/>
      <c r="BFD36" s="4"/>
      <c r="BFE36" s="4"/>
      <c r="BFF36" s="4"/>
      <c r="BFG36" s="4"/>
      <c r="BFH36" s="4"/>
      <c r="BFI36" s="4"/>
      <c r="BFJ36" s="4"/>
      <c r="BFK36" s="4"/>
      <c r="BFL36" s="4"/>
      <c r="BFM36" s="4"/>
      <c r="BFN36" s="4"/>
      <c r="BFO36" s="4"/>
      <c r="BFP36" s="4"/>
      <c r="BFQ36" s="4"/>
      <c r="BFR36" s="4"/>
      <c r="BFS36" s="4"/>
      <c r="BFT36" s="4"/>
      <c r="BFU36" s="4"/>
      <c r="BFV36" s="4"/>
      <c r="BFW36" s="4"/>
      <c r="BFX36" s="4"/>
      <c r="BFY36" s="4"/>
      <c r="BFZ36" s="4"/>
      <c r="BGA36" s="4"/>
      <c r="BGB36" s="4"/>
      <c r="BGC36" s="4"/>
      <c r="BGD36" s="4"/>
      <c r="BGE36" s="4"/>
      <c r="BGF36" s="4"/>
      <c r="BGG36" s="4"/>
      <c r="BGH36" s="4"/>
      <c r="BGI36" s="4"/>
      <c r="BGJ36" s="4"/>
      <c r="BGK36" s="4"/>
      <c r="BGL36" s="4"/>
      <c r="BGM36" s="4"/>
      <c r="BGN36" s="4"/>
      <c r="BGO36" s="4"/>
      <c r="BGP36" s="4"/>
      <c r="BGQ36" s="4"/>
      <c r="BGR36" s="4"/>
      <c r="BGS36" s="4"/>
      <c r="BGT36" s="4"/>
      <c r="BGU36" s="4"/>
      <c r="BGV36" s="4"/>
      <c r="BGW36" s="4"/>
      <c r="BGX36" s="4"/>
      <c r="BGY36" s="4"/>
      <c r="BGZ36" s="4"/>
      <c r="BHA36" s="4"/>
      <c r="BHB36" s="4"/>
      <c r="BHC36" s="4"/>
      <c r="BHD36" s="4"/>
      <c r="BHE36" s="4"/>
      <c r="BHF36" s="4"/>
      <c r="BHG36" s="4"/>
      <c r="BHH36" s="4"/>
      <c r="BHI36" s="4"/>
      <c r="BHJ36" s="4"/>
      <c r="BHK36" s="4"/>
      <c r="BHL36" s="4"/>
      <c r="BHM36" s="4"/>
      <c r="BHN36" s="4"/>
      <c r="BHO36" s="4"/>
      <c r="BHP36" s="4"/>
      <c r="BHQ36" s="4"/>
      <c r="BHR36" s="4"/>
      <c r="BHS36" s="4"/>
      <c r="BHT36" s="4"/>
      <c r="BHU36" s="4"/>
      <c r="BHV36" s="4"/>
      <c r="BHW36" s="4"/>
      <c r="BHX36" s="4"/>
      <c r="BHY36" s="4"/>
      <c r="BHZ36" s="4"/>
      <c r="BIA36" s="4"/>
      <c r="BIB36" s="4"/>
      <c r="BIC36" s="4"/>
      <c r="BID36" s="4"/>
      <c r="BIE36" s="4"/>
      <c r="BIF36" s="4"/>
      <c r="BIG36" s="4"/>
      <c r="BIH36" s="4"/>
      <c r="BII36" s="4"/>
      <c r="BIJ36" s="4"/>
      <c r="BIK36" s="4"/>
      <c r="BIL36" s="4"/>
      <c r="BIM36" s="4"/>
      <c r="BIN36" s="4"/>
      <c r="BIO36" s="4"/>
      <c r="BIP36" s="4"/>
      <c r="BIQ36" s="4"/>
      <c r="BIR36" s="4"/>
      <c r="BIS36" s="4"/>
      <c r="BIT36" s="4"/>
      <c r="BIU36" s="4"/>
      <c r="BIV36" s="4"/>
      <c r="BIW36" s="4"/>
      <c r="BIX36" s="4"/>
      <c r="BIY36" s="4"/>
      <c r="BIZ36" s="4"/>
      <c r="BJA36" s="4"/>
      <c r="BJB36" s="4"/>
      <c r="BJC36" s="4"/>
      <c r="BJD36" s="4"/>
      <c r="BJE36" s="4"/>
      <c r="BJF36" s="4"/>
      <c r="BJG36" s="4"/>
      <c r="BJH36" s="4"/>
      <c r="BJI36" s="4"/>
      <c r="BJJ36" s="4"/>
      <c r="BJK36" s="4"/>
      <c r="BJL36" s="4"/>
      <c r="BJM36" s="4"/>
      <c r="BJN36" s="4"/>
      <c r="BJO36" s="4"/>
      <c r="BJP36" s="4"/>
      <c r="BJQ36" s="4"/>
      <c r="BJR36" s="4"/>
      <c r="BJS36" s="4"/>
      <c r="BJT36" s="4"/>
      <c r="BJU36" s="4"/>
      <c r="BJV36" s="4"/>
      <c r="BJW36" s="4"/>
      <c r="BJX36" s="4"/>
      <c r="BJY36" s="4"/>
      <c r="BJZ36" s="4"/>
      <c r="BKA36" s="4"/>
      <c r="BKB36" s="4"/>
      <c r="BKC36" s="4"/>
      <c r="BKD36" s="4"/>
      <c r="BKE36" s="4"/>
      <c r="BKF36" s="4"/>
      <c r="BKG36" s="4"/>
      <c r="BKH36" s="4"/>
      <c r="BKI36" s="4"/>
      <c r="BKJ36" s="4"/>
      <c r="BKK36" s="4"/>
      <c r="BKL36" s="4"/>
      <c r="BKM36" s="4"/>
      <c r="BKN36" s="4"/>
      <c r="BKO36" s="4"/>
      <c r="BKP36" s="4"/>
      <c r="BKQ36" s="4"/>
      <c r="BKR36" s="4"/>
      <c r="BKS36" s="4"/>
      <c r="BKT36" s="4"/>
      <c r="BKU36" s="4"/>
      <c r="BKV36" s="4"/>
      <c r="BKW36" s="4"/>
      <c r="BKX36" s="4"/>
      <c r="BKY36" s="4"/>
      <c r="BKZ36" s="4"/>
      <c r="BLA36" s="4"/>
      <c r="BLB36" s="4"/>
      <c r="BLC36" s="4"/>
      <c r="BLD36" s="4"/>
      <c r="BLE36" s="4"/>
      <c r="BLF36" s="4"/>
      <c r="BLG36" s="4"/>
      <c r="BLH36" s="4"/>
      <c r="BLI36" s="4"/>
      <c r="BLJ36" s="4"/>
      <c r="BLK36" s="4"/>
      <c r="BLL36" s="4"/>
      <c r="BLM36" s="4"/>
      <c r="BLN36" s="4"/>
      <c r="BLO36" s="4"/>
      <c r="BLP36" s="4"/>
      <c r="BLQ36" s="4"/>
      <c r="BLR36" s="4"/>
      <c r="BLS36" s="4"/>
      <c r="BLT36" s="4"/>
      <c r="BLU36" s="4"/>
      <c r="BLV36" s="4"/>
      <c r="BLW36" s="4"/>
      <c r="BLX36" s="4"/>
      <c r="BLY36" s="4"/>
      <c r="BLZ36" s="4"/>
      <c r="BMA36" s="4"/>
      <c r="BMB36" s="4"/>
      <c r="BMC36" s="4"/>
      <c r="BMD36" s="4"/>
      <c r="BME36" s="4"/>
      <c r="BMF36" s="4"/>
      <c r="BMG36" s="4"/>
      <c r="BMH36" s="4"/>
      <c r="BMI36" s="4"/>
      <c r="BMJ36" s="4"/>
      <c r="BMK36" s="4"/>
      <c r="BML36" s="4"/>
      <c r="BMM36" s="4"/>
      <c r="BMN36" s="4"/>
      <c r="BMO36" s="4"/>
      <c r="BMP36" s="4"/>
      <c r="BMQ36" s="4"/>
      <c r="BMR36" s="4"/>
      <c r="BMS36" s="4"/>
      <c r="BMT36" s="4"/>
      <c r="BMU36" s="4"/>
      <c r="BMV36" s="4"/>
      <c r="BMW36" s="4"/>
      <c r="BMX36" s="4"/>
      <c r="BMY36" s="4"/>
      <c r="BMZ36" s="4"/>
      <c r="BNA36" s="4"/>
      <c r="BNB36" s="4"/>
      <c r="BNC36" s="4"/>
      <c r="BND36" s="4"/>
      <c r="BNE36" s="4"/>
      <c r="BNF36" s="4"/>
      <c r="BNG36" s="4"/>
      <c r="BNH36" s="4"/>
      <c r="BNI36" s="4"/>
      <c r="BNJ36" s="4"/>
      <c r="BNK36" s="4"/>
      <c r="BNL36" s="4"/>
      <c r="BNM36" s="4"/>
      <c r="BNN36" s="4"/>
      <c r="BNO36" s="4"/>
      <c r="BNP36" s="4"/>
      <c r="BNQ36" s="4"/>
      <c r="BNR36" s="4"/>
      <c r="BNS36" s="4"/>
      <c r="BNT36" s="4"/>
      <c r="BNU36" s="4"/>
      <c r="BNV36" s="4"/>
      <c r="BNW36" s="4"/>
      <c r="BNX36" s="4"/>
      <c r="BNY36" s="4"/>
      <c r="BNZ36" s="4"/>
      <c r="BOA36" s="4"/>
      <c r="BOB36" s="4"/>
      <c r="BOC36" s="4"/>
      <c r="BOD36" s="4"/>
      <c r="BOE36" s="4"/>
      <c r="BOF36" s="4"/>
      <c r="BOG36" s="4"/>
      <c r="BOH36" s="4"/>
      <c r="BOI36" s="4"/>
      <c r="BOJ36" s="4"/>
      <c r="BOK36" s="4"/>
      <c r="BOL36" s="4"/>
      <c r="BOM36" s="4"/>
      <c r="BON36" s="4"/>
      <c r="BOO36" s="4"/>
      <c r="BOP36" s="4"/>
      <c r="BOQ36" s="4"/>
      <c r="BOR36" s="4"/>
      <c r="BOS36" s="4"/>
      <c r="BOT36" s="4"/>
      <c r="BOU36" s="4"/>
      <c r="BOV36" s="4"/>
      <c r="BOW36" s="4"/>
      <c r="BOX36" s="4"/>
      <c r="BOY36" s="4"/>
      <c r="BOZ36" s="4"/>
      <c r="BPA36" s="4"/>
      <c r="BPB36" s="4"/>
      <c r="BPC36" s="4"/>
      <c r="BPD36" s="4"/>
      <c r="BPE36" s="4"/>
      <c r="BPF36" s="4"/>
      <c r="BPG36" s="4"/>
      <c r="BPH36" s="4"/>
      <c r="BPI36" s="4"/>
      <c r="BPJ36" s="4"/>
      <c r="BPK36" s="4"/>
      <c r="BPL36" s="4"/>
      <c r="BPM36" s="4"/>
      <c r="BPN36" s="4"/>
      <c r="BPO36" s="4"/>
      <c r="BPP36" s="4"/>
      <c r="BPQ36" s="4"/>
      <c r="BPR36" s="4"/>
      <c r="BPS36" s="4"/>
      <c r="BPT36" s="4"/>
      <c r="BPU36" s="4"/>
      <c r="BPV36" s="4"/>
      <c r="BPW36" s="4"/>
      <c r="BPX36" s="4"/>
      <c r="BPY36" s="4"/>
      <c r="BPZ36" s="4"/>
      <c r="BQA36" s="4"/>
      <c r="BQB36" s="4"/>
      <c r="BQC36" s="4"/>
      <c r="BQD36" s="4"/>
      <c r="BQE36" s="4"/>
      <c r="BQF36" s="4"/>
      <c r="BQG36" s="4"/>
      <c r="BQH36" s="4"/>
      <c r="BQI36" s="4"/>
      <c r="BQJ36" s="4"/>
      <c r="BQK36" s="4"/>
      <c r="BQL36" s="4"/>
      <c r="BQM36" s="4"/>
      <c r="BQN36" s="4"/>
      <c r="BQO36" s="4"/>
      <c r="BQP36" s="4"/>
      <c r="BQQ36" s="4"/>
      <c r="BQR36" s="4"/>
      <c r="BQS36" s="4"/>
      <c r="BQT36" s="4"/>
      <c r="BQU36" s="4"/>
      <c r="BQV36" s="4"/>
      <c r="BQW36" s="4"/>
      <c r="BQX36" s="4"/>
      <c r="BQY36" s="4"/>
      <c r="BQZ36" s="4"/>
      <c r="BRA36" s="4"/>
      <c r="BRB36" s="4"/>
      <c r="BRC36" s="4"/>
      <c r="BRD36" s="4"/>
      <c r="BRE36" s="4"/>
      <c r="BRF36" s="4"/>
      <c r="BRG36" s="4"/>
      <c r="BRH36" s="4"/>
      <c r="BRI36" s="4"/>
      <c r="BRJ36" s="4"/>
      <c r="BRK36" s="4"/>
      <c r="BRL36" s="4"/>
      <c r="BRM36" s="4"/>
      <c r="BRN36" s="4"/>
      <c r="BRO36" s="4"/>
      <c r="BRP36" s="4"/>
      <c r="BRQ36" s="4"/>
      <c r="BRR36" s="4"/>
      <c r="BRS36" s="4"/>
      <c r="BRT36" s="4"/>
      <c r="BRU36" s="4"/>
      <c r="BRV36" s="4"/>
      <c r="BRW36" s="4"/>
      <c r="BRX36" s="4"/>
      <c r="BRY36" s="4"/>
      <c r="BRZ36" s="4"/>
      <c r="BSA36" s="4"/>
      <c r="BSB36" s="4"/>
      <c r="BSC36" s="4"/>
      <c r="BSD36" s="4"/>
      <c r="BSE36" s="4"/>
      <c r="BSF36" s="4"/>
      <c r="BSG36" s="4"/>
      <c r="BSH36" s="4"/>
      <c r="BSI36" s="4"/>
      <c r="BSJ36" s="4"/>
      <c r="BSK36" s="4"/>
      <c r="BSL36" s="4"/>
      <c r="BSM36" s="4"/>
      <c r="BSN36" s="4"/>
      <c r="BSO36" s="4"/>
      <c r="BSP36" s="4"/>
      <c r="BSQ36" s="4"/>
      <c r="BSR36" s="4"/>
      <c r="BSS36" s="4"/>
      <c r="BST36" s="4"/>
      <c r="BSU36" s="4"/>
      <c r="BSV36" s="4"/>
      <c r="BSW36" s="4"/>
      <c r="BSX36" s="4"/>
      <c r="BSY36" s="4"/>
      <c r="BSZ36" s="4"/>
      <c r="BTA36" s="4"/>
      <c r="BTB36" s="4"/>
      <c r="BTC36" s="4"/>
      <c r="BTD36" s="4"/>
      <c r="BTE36" s="4"/>
      <c r="BTF36" s="4"/>
      <c r="BTG36" s="4"/>
      <c r="BTH36" s="4"/>
      <c r="BTI36" s="4"/>
      <c r="BTJ36" s="4"/>
      <c r="BTK36" s="4"/>
      <c r="BTL36" s="4"/>
      <c r="BTM36" s="4"/>
      <c r="BTN36" s="4"/>
      <c r="BTO36" s="4"/>
      <c r="BTP36" s="4"/>
      <c r="BTQ36" s="4"/>
      <c r="BTR36" s="4"/>
      <c r="BTS36" s="4"/>
      <c r="BTT36" s="4"/>
      <c r="BTU36" s="4"/>
      <c r="BTV36" s="4"/>
      <c r="BTW36" s="4"/>
      <c r="BTX36" s="4"/>
      <c r="BTY36" s="4"/>
      <c r="BTZ36" s="4"/>
      <c r="BUA36" s="4"/>
      <c r="BUB36" s="4"/>
      <c r="BUC36" s="4"/>
      <c r="BUD36" s="4"/>
      <c r="BUE36" s="4"/>
      <c r="BUF36" s="4"/>
      <c r="BUG36" s="4"/>
      <c r="BUH36" s="4"/>
      <c r="BUI36" s="4"/>
      <c r="BUJ36" s="4"/>
      <c r="BUK36" s="4"/>
      <c r="BUL36" s="4"/>
      <c r="BUM36" s="4"/>
      <c r="BUN36" s="4"/>
      <c r="BUO36" s="4"/>
      <c r="BUP36" s="4"/>
      <c r="BUQ36" s="4"/>
      <c r="BUR36" s="4"/>
      <c r="BUS36" s="4"/>
      <c r="BUT36" s="4"/>
      <c r="BUU36" s="4"/>
      <c r="BUV36" s="4"/>
      <c r="BUW36" s="4"/>
      <c r="BUX36" s="4"/>
      <c r="BUY36" s="4"/>
      <c r="BUZ36" s="4"/>
      <c r="BVA36" s="4"/>
      <c r="BVB36" s="4"/>
      <c r="BVC36" s="4"/>
      <c r="BVD36" s="4"/>
      <c r="BVE36" s="4"/>
      <c r="BVF36" s="4"/>
      <c r="BVG36" s="4"/>
      <c r="BVH36" s="4"/>
      <c r="BVI36" s="4"/>
      <c r="BVJ36" s="4"/>
      <c r="BVK36" s="4"/>
      <c r="BVL36" s="4"/>
      <c r="BVM36" s="4"/>
      <c r="BVN36" s="4"/>
      <c r="BVO36" s="4"/>
      <c r="BVP36" s="4"/>
      <c r="BVQ36" s="4"/>
      <c r="BVR36" s="4"/>
      <c r="BVS36" s="4"/>
      <c r="BVT36" s="4"/>
      <c r="BVU36" s="4"/>
      <c r="BVV36" s="4"/>
      <c r="BVW36" s="4"/>
      <c r="BVX36" s="4"/>
      <c r="BVY36" s="4"/>
      <c r="BVZ36" s="4"/>
      <c r="BWA36" s="4"/>
      <c r="BWB36" s="4"/>
      <c r="BWC36" s="4"/>
      <c r="BWD36" s="4"/>
      <c r="BWE36" s="4"/>
      <c r="BWF36" s="4"/>
      <c r="BWG36" s="4"/>
      <c r="BWH36" s="4"/>
      <c r="BWI36" s="4"/>
      <c r="BWJ36" s="4"/>
      <c r="BWK36" s="4"/>
      <c r="BWL36" s="4"/>
      <c r="BWM36" s="4"/>
      <c r="BWN36" s="4"/>
      <c r="BWO36" s="4"/>
      <c r="BWP36" s="4"/>
      <c r="BWQ36" s="4"/>
      <c r="BWR36" s="4"/>
      <c r="BWS36" s="4"/>
      <c r="BWT36" s="4"/>
      <c r="BWU36" s="4"/>
      <c r="BWV36" s="4"/>
      <c r="BWW36" s="4"/>
      <c r="BWX36" s="4"/>
      <c r="BWY36" s="4"/>
      <c r="BWZ36" s="4"/>
      <c r="BXA36" s="4"/>
      <c r="BXB36" s="4"/>
      <c r="BXC36" s="4"/>
      <c r="BXD36" s="4"/>
      <c r="BXE36" s="4"/>
      <c r="BXF36" s="4"/>
      <c r="BXG36" s="4"/>
      <c r="BXH36" s="4"/>
      <c r="BXI36" s="4"/>
      <c r="BXJ36" s="4"/>
      <c r="BXK36" s="4"/>
      <c r="BXL36" s="4"/>
      <c r="BXM36" s="4"/>
      <c r="BXN36" s="4"/>
      <c r="BXO36" s="4"/>
      <c r="BXP36" s="4"/>
      <c r="BXQ36" s="4"/>
      <c r="BXR36" s="4"/>
      <c r="BXS36" s="4"/>
      <c r="BXT36" s="4"/>
      <c r="BXU36" s="4"/>
      <c r="BXV36" s="4"/>
      <c r="BXW36" s="4"/>
      <c r="BXX36" s="4"/>
      <c r="BXY36" s="4"/>
      <c r="BXZ36" s="4"/>
      <c r="BYA36" s="4"/>
      <c r="BYB36" s="4"/>
      <c r="BYC36" s="4"/>
      <c r="BYD36" s="4"/>
      <c r="BYE36" s="4"/>
      <c r="BYF36" s="4"/>
      <c r="BYG36" s="4"/>
      <c r="BYH36" s="4"/>
      <c r="BYI36" s="4"/>
      <c r="BYJ36" s="4"/>
      <c r="BYK36" s="4"/>
      <c r="BYL36" s="4"/>
      <c r="BYM36" s="4"/>
      <c r="BYN36" s="4"/>
      <c r="BYO36" s="4"/>
      <c r="BYP36" s="4"/>
      <c r="BYQ36" s="4"/>
      <c r="BYR36" s="4"/>
      <c r="BYS36" s="4"/>
      <c r="BYT36" s="4"/>
      <c r="BYU36" s="4"/>
      <c r="BYV36" s="4"/>
      <c r="BYW36" s="4"/>
      <c r="BYX36" s="4"/>
      <c r="BYY36" s="4"/>
      <c r="BYZ36" s="4"/>
      <c r="BZA36" s="4"/>
      <c r="BZB36" s="4"/>
      <c r="BZC36" s="4"/>
      <c r="BZD36" s="4"/>
      <c r="BZE36" s="4"/>
      <c r="BZF36" s="4"/>
      <c r="BZG36" s="4"/>
      <c r="BZH36" s="4"/>
      <c r="BZI36" s="4"/>
      <c r="BZJ36" s="4"/>
      <c r="BZK36" s="4"/>
      <c r="BZL36" s="4"/>
      <c r="BZM36" s="4"/>
      <c r="BZN36" s="4"/>
      <c r="BZO36" s="4"/>
      <c r="BZP36" s="4"/>
      <c r="BZQ36" s="4"/>
      <c r="BZR36" s="4"/>
      <c r="BZS36" s="4"/>
      <c r="BZT36" s="4"/>
      <c r="BZU36" s="4"/>
      <c r="BZV36" s="4"/>
      <c r="BZW36" s="4"/>
      <c r="BZX36" s="4"/>
      <c r="BZY36" s="4"/>
      <c r="BZZ36" s="4"/>
      <c r="CAA36" s="4"/>
      <c r="CAB36" s="4"/>
      <c r="CAC36" s="4"/>
      <c r="CAD36" s="4"/>
      <c r="CAE36" s="4"/>
      <c r="CAF36" s="4"/>
      <c r="CAG36" s="4"/>
      <c r="CAH36" s="4"/>
      <c r="CAI36" s="4"/>
      <c r="CAJ36" s="4"/>
      <c r="CAK36" s="4"/>
      <c r="CAL36" s="4"/>
      <c r="CAM36" s="4"/>
      <c r="CAN36" s="4"/>
      <c r="CAO36" s="4"/>
      <c r="CAP36" s="4"/>
      <c r="CAQ36" s="4"/>
      <c r="CAR36" s="4"/>
      <c r="CAS36" s="4"/>
      <c r="CAT36" s="4"/>
      <c r="CAU36" s="4"/>
      <c r="CAV36" s="4"/>
      <c r="CAW36" s="4"/>
      <c r="CAX36" s="4"/>
      <c r="CAY36" s="4"/>
      <c r="CAZ36" s="4"/>
      <c r="CBA36" s="4"/>
      <c r="CBB36" s="4"/>
      <c r="CBC36" s="4"/>
      <c r="CBD36" s="4"/>
      <c r="CBE36" s="4"/>
      <c r="CBF36" s="4"/>
      <c r="CBG36" s="4"/>
      <c r="CBH36" s="4"/>
      <c r="CBI36" s="4"/>
      <c r="CBJ36" s="4"/>
      <c r="CBK36" s="4"/>
      <c r="CBL36" s="4"/>
      <c r="CBM36" s="4"/>
      <c r="CBN36" s="4"/>
      <c r="CBO36" s="4"/>
      <c r="CBP36" s="4"/>
      <c r="CBQ36" s="4"/>
      <c r="CBR36" s="4"/>
      <c r="CBS36" s="4"/>
      <c r="CBT36" s="4"/>
      <c r="CBU36" s="4"/>
      <c r="CBV36" s="4"/>
      <c r="CBW36" s="4"/>
      <c r="CBX36" s="4"/>
      <c r="CBY36" s="4"/>
      <c r="CBZ36" s="4"/>
      <c r="CCA36" s="4"/>
      <c r="CCB36" s="4"/>
      <c r="CCC36" s="4"/>
      <c r="CCD36" s="4"/>
      <c r="CCE36" s="4"/>
      <c r="CCF36" s="4"/>
      <c r="CCG36" s="4"/>
      <c r="CCH36" s="4"/>
      <c r="CCI36" s="4"/>
      <c r="CCJ36" s="4"/>
      <c r="CCK36" s="4"/>
      <c r="CCL36" s="4"/>
      <c r="CCM36" s="4"/>
      <c r="CCN36" s="4"/>
      <c r="CCO36" s="4"/>
      <c r="CCP36" s="4"/>
      <c r="CCQ36" s="4"/>
      <c r="CCR36" s="4"/>
      <c r="CCS36" s="4"/>
      <c r="CCT36" s="4"/>
      <c r="CCU36" s="4"/>
      <c r="CCV36" s="4"/>
      <c r="CCW36" s="4"/>
      <c r="CCX36" s="4"/>
      <c r="CCY36" s="4"/>
      <c r="CCZ36" s="4"/>
      <c r="CDA36" s="4"/>
      <c r="CDB36" s="4"/>
      <c r="CDC36" s="4"/>
      <c r="CDD36" s="4"/>
      <c r="CDE36" s="4"/>
      <c r="CDF36" s="4"/>
      <c r="CDG36" s="4"/>
      <c r="CDH36" s="4"/>
      <c r="CDI36" s="4"/>
      <c r="CDJ36" s="4"/>
      <c r="CDK36" s="4"/>
      <c r="CDL36" s="4"/>
      <c r="CDM36" s="4"/>
      <c r="CDN36" s="4"/>
      <c r="CDO36" s="4"/>
      <c r="CDP36" s="4"/>
      <c r="CDQ36" s="4"/>
      <c r="CDR36" s="4"/>
      <c r="CDS36" s="4"/>
      <c r="CDT36" s="4"/>
      <c r="CDU36" s="4"/>
      <c r="CDV36" s="4"/>
      <c r="CDW36" s="4"/>
      <c r="CDX36" s="4"/>
      <c r="CDY36" s="4"/>
      <c r="CDZ36" s="4"/>
      <c r="CEA36" s="4"/>
      <c r="CEB36" s="4"/>
      <c r="CEC36" s="4"/>
      <c r="CED36" s="4"/>
      <c r="CEE36" s="4"/>
      <c r="CEF36" s="4"/>
      <c r="CEG36" s="4"/>
      <c r="CEH36" s="4"/>
      <c r="CEI36" s="4"/>
      <c r="CEJ36" s="4"/>
      <c r="CEK36" s="4"/>
      <c r="CEL36" s="4"/>
      <c r="CEM36" s="4"/>
      <c r="CEN36" s="4"/>
      <c r="CEO36" s="4"/>
      <c r="CEP36" s="4"/>
      <c r="CEQ36" s="4"/>
      <c r="CER36" s="4"/>
      <c r="CES36" s="4"/>
      <c r="CET36" s="4"/>
      <c r="CEU36" s="4"/>
      <c r="CEV36" s="4"/>
      <c r="CEW36" s="4"/>
      <c r="CEX36" s="4"/>
      <c r="CEY36" s="4"/>
      <c r="CEZ36" s="4"/>
      <c r="CFA36" s="4"/>
      <c r="CFB36" s="4"/>
      <c r="CFC36" s="4"/>
      <c r="CFD36" s="4"/>
      <c r="CFE36" s="4"/>
      <c r="CFF36" s="4"/>
      <c r="CFG36" s="4"/>
      <c r="CFH36" s="4"/>
      <c r="CFI36" s="4"/>
      <c r="CFJ36" s="4"/>
      <c r="CFK36" s="4"/>
      <c r="CFL36" s="4"/>
      <c r="CFM36" s="4"/>
      <c r="CFN36" s="4"/>
      <c r="CFO36" s="4"/>
      <c r="CFP36" s="4"/>
      <c r="CFQ36" s="4"/>
      <c r="CFR36" s="4"/>
      <c r="CFS36" s="4"/>
      <c r="CFT36" s="4"/>
      <c r="CFU36" s="4"/>
      <c r="CFV36" s="4"/>
      <c r="CFW36" s="4"/>
      <c r="CFX36" s="4"/>
      <c r="CFY36" s="4"/>
      <c r="CFZ36" s="4"/>
      <c r="CGA36" s="4"/>
      <c r="CGB36" s="4"/>
      <c r="CGC36" s="4"/>
      <c r="CGD36" s="4"/>
      <c r="CGE36" s="4"/>
      <c r="CGF36" s="4"/>
      <c r="CGG36" s="4"/>
      <c r="CGH36" s="4"/>
      <c r="CGI36" s="4"/>
      <c r="CGJ36" s="4"/>
      <c r="CGK36" s="4"/>
      <c r="CGL36" s="4"/>
      <c r="CGM36" s="4"/>
      <c r="CGN36" s="4"/>
      <c r="CGO36" s="4"/>
      <c r="CGP36" s="4"/>
      <c r="CGQ36" s="4"/>
      <c r="CGR36" s="4"/>
      <c r="CGS36" s="4"/>
      <c r="CGT36" s="4"/>
      <c r="CGU36" s="4"/>
      <c r="CGV36" s="4"/>
      <c r="CGW36" s="4"/>
      <c r="CGX36" s="4"/>
      <c r="CGY36" s="4"/>
      <c r="CGZ36" s="4"/>
      <c r="CHA36" s="4"/>
      <c r="CHB36" s="4"/>
      <c r="CHC36" s="4"/>
      <c r="CHD36" s="4"/>
      <c r="CHE36" s="4"/>
      <c r="CHF36" s="4"/>
      <c r="CHG36" s="4"/>
      <c r="CHH36" s="4"/>
      <c r="CHI36" s="4"/>
      <c r="CHJ36" s="4"/>
      <c r="CHK36" s="4"/>
      <c r="CHL36" s="4"/>
      <c r="CHM36" s="4"/>
      <c r="CHN36" s="4"/>
      <c r="CHO36" s="4"/>
      <c r="CHP36" s="4"/>
      <c r="CHQ36" s="4"/>
      <c r="CHR36" s="4"/>
      <c r="CHS36" s="4"/>
      <c r="CHT36" s="4"/>
      <c r="CHU36" s="4"/>
      <c r="CHV36" s="4"/>
      <c r="CHW36" s="4"/>
      <c r="CHX36" s="4"/>
      <c r="CHY36" s="4"/>
      <c r="CHZ36" s="4"/>
      <c r="CIA36" s="4"/>
      <c r="CIB36" s="4"/>
      <c r="CIC36" s="4"/>
      <c r="CID36" s="4"/>
      <c r="CIE36" s="4"/>
      <c r="CIF36" s="4"/>
      <c r="CIG36" s="4"/>
      <c r="CIH36" s="4"/>
      <c r="CII36" s="4"/>
      <c r="CIJ36" s="4"/>
      <c r="CIK36" s="4"/>
      <c r="CIL36" s="4"/>
      <c r="CIM36" s="4"/>
      <c r="CIN36" s="4"/>
      <c r="CIO36" s="4"/>
      <c r="CIP36" s="4"/>
      <c r="CIQ36" s="4"/>
      <c r="CIR36" s="4"/>
      <c r="CIS36" s="4"/>
      <c r="CIT36" s="4"/>
      <c r="CIU36" s="4"/>
      <c r="CIV36" s="4"/>
      <c r="CIW36" s="4"/>
      <c r="CIX36" s="4"/>
      <c r="CIY36" s="4"/>
      <c r="CIZ36" s="4"/>
      <c r="CJA36" s="4"/>
      <c r="CJB36" s="4"/>
      <c r="CJC36" s="4"/>
      <c r="CJD36" s="4"/>
      <c r="CJE36" s="4"/>
      <c r="CJF36" s="4"/>
      <c r="CJG36" s="4"/>
      <c r="CJH36" s="4"/>
      <c r="CJI36" s="4"/>
      <c r="CJJ36" s="4"/>
      <c r="CJK36" s="4"/>
      <c r="CJL36" s="4"/>
      <c r="CJM36" s="4"/>
      <c r="CJN36" s="4"/>
      <c r="CJO36" s="4"/>
      <c r="CJP36" s="4"/>
      <c r="CJQ36" s="4"/>
      <c r="CJR36" s="4"/>
      <c r="CJS36" s="4"/>
      <c r="CJT36" s="4"/>
      <c r="CJU36" s="4"/>
      <c r="CJV36" s="4"/>
      <c r="CJW36" s="4"/>
      <c r="CJX36" s="4"/>
      <c r="CJY36" s="4"/>
      <c r="CJZ36" s="4"/>
      <c r="CKA36" s="4"/>
      <c r="CKB36" s="4"/>
      <c r="CKC36" s="4"/>
      <c r="CKD36" s="4"/>
      <c r="CKE36" s="4"/>
      <c r="CKF36" s="4"/>
      <c r="CKG36" s="4"/>
      <c r="CKH36" s="4"/>
      <c r="CKI36" s="4"/>
      <c r="CKJ36" s="4"/>
      <c r="CKK36" s="4"/>
      <c r="CKL36" s="4"/>
      <c r="CKM36" s="4"/>
      <c r="CKN36" s="4"/>
      <c r="CKO36" s="4"/>
      <c r="CKP36" s="4"/>
      <c r="CKQ36" s="4"/>
      <c r="CKR36" s="4"/>
      <c r="CKS36" s="4"/>
      <c r="CKT36" s="4"/>
      <c r="CKU36" s="4"/>
      <c r="CKV36" s="4"/>
      <c r="CKW36" s="4"/>
      <c r="CKX36" s="4"/>
      <c r="CKY36" s="4"/>
      <c r="CKZ36" s="4"/>
      <c r="CLA36" s="4"/>
      <c r="CLB36" s="4"/>
      <c r="CLC36" s="4"/>
      <c r="CLD36" s="4"/>
      <c r="CLE36" s="4"/>
      <c r="CLF36" s="4"/>
      <c r="CLG36" s="4"/>
      <c r="CLH36" s="4"/>
      <c r="CLI36" s="4"/>
      <c r="CLJ36" s="4"/>
      <c r="CLK36" s="4"/>
      <c r="CLL36" s="4"/>
      <c r="CLM36" s="4"/>
      <c r="CLN36" s="4"/>
      <c r="CLO36" s="4"/>
      <c r="CLP36" s="4"/>
      <c r="CLQ36" s="4"/>
      <c r="CLR36" s="4"/>
      <c r="CLS36" s="4"/>
      <c r="CLT36" s="4"/>
      <c r="CLU36" s="4"/>
      <c r="CLV36" s="4"/>
      <c r="CLW36" s="4"/>
      <c r="CLX36" s="4"/>
      <c r="CLY36" s="4"/>
      <c r="CLZ36" s="4"/>
      <c r="CMA36" s="4"/>
      <c r="CMB36" s="4"/>
      <c r="CMC36" s="4"/>
      <c r="CMD36" s="4"/>
      <c r="CME36" s="4"/>
      <c r="CMF36" s="4"/>
      <c r="CMG36" s="4"/>
      <c r="CMH36" s="4"/>
      <c r="CMI36" s="4"/>
      <c r="CMJ36" s="4"/>
      <c r="CMK36" s="4"/>
      <c r="CML36" s="4"/>
      <c r="CMM36" s="4"/>
      <c r="CMN36" s="4"/>
      <c r="CMO36" s="4"/>
      <c r="CMP36" s="4"/>
      <c r="CMQ36" s="4"/>
      <c r="CMR36" s="4"/>
      <c r="CMS36" s="4"/>
      <c r="CMT36" s="4"/>
      <c r="CMU36" s="4"/>
      <c r="CMV36" s="4"/>
      <c r="CMW36" s="4"/>
      <c r="CMX36" s="4"/>
      <c r="CMY36" s="4"/>
      <c r="CMZ36" s="4"/>
      <c r="CNA36" s="4"/>
      <c r="CNB36" s="4"/>
      <c r="CNC36" s="4"/>
      <c r="CND36" s="4"/>
      <c r="CNE36" s="4"/>
      <c r="CNF36" s="4"/>
      <c r="CNG36" s="4"/>
      <c r="CNH36" s="4"/>
      <c r="CNI36" s="4"/>
      <c r="CNJ36" s="4"/>
      <c r="CNK36" s="4"/>
      <c r="CNL36" s="4"/>
      <c r="CNM36" s="4"/>
      <c r="CNN36" s="4"/>
      <c r="CNO36" s="4"/>
      <c r="CNP36" s="4"/>
      <c r="CNQ36" s="4"/>
      <c r="CNR36" s="4"/>
      <c r="CNS36" s="4"/>
      <c r="CNT36" s="4"/>
      <c r="CNU36" s="4"/>
      <c r="CNV36" s="4"/>
      <c r="CNW36" s="4"/>
      <c r="CNX36" s="4"/>
      <c r="CNY36" s="4"/>
      <c r="CNZ36" s="4"/>
      <c r="COA36" s="4"/>
      <c r="COB36" s="4"/>
      <c r="COC36" s="4"/>
      <c r="COD36" s="4"/>
      <c r="COE36" s="4"/>
      <c r="COF36" s="4"/>
      <c r="COG36" s="4"/>
      <c r="COH36" s="4"/>
      <c r="COI36" s="4"/>
      <c r="COJ36" s="4"/>
      <c r="COK36" s="4"/>
      <c r="COL36" s="4"/>
      <c r="COM36" s="4"/>
      <c r="CON36" s="4"/>
      <c r="COO36" s="4"/>
      <c r="COP36" s="4"/>
      <c r="COQ36" s="4"/>
      <c r="COR36" s="4"/>
      <c r="COS36" s="4"/>
      <c r="COT36" s="4"/>
      <c r="COU36" s="4"/>
      <c r="COV36" s="4"/>
      <c r="COW36" s="4"/>
      <c r="COX36" s="4"/>
      <c r="COY36" s="4"/>
      <c r="COZ36" s="4"/>
      <c r="CPA36" s="4"/>
      <c r="CPB36" s="4"/>
      <c r="CPC36" s="4"/>
      <c r="CPD36" s="4"/>
      <c r="CPE36" s="4"/>
      <c r="CPF36" s="4"/>
      <c r="CPG36" s="4"/>
      <c r="CPH36" s="4"/>
      <c r="CPI36" s="4"/>
      <c r="CPJ36" s="4"/>
      <c r="CPK36" s="4"/>
      <c r="CPL36" s="4"/>
      <c r="CPM36" s="4"/>
      <c r="CPN36" s="4"/>
      <c r="CPO36" s="4"/>
      <c r="CPP36" s="4"/>
      <c r="CPQ36" s="4"/>
      <c r="CPR36" s="4"/>
      <c r="CPS36" s="4"/>
      <c r="CPT36" s="4"/>
      <c r="CPU36" s="4"/>
      <c r="CPV36" s="4"/>
      <c r="CPW36" s="4"/>
      <c r="CPX36" s="4"/>
      <c r="CPY36" s="4"/>
      <c r="CPZ36" s="4"/>
      <c r="CQA36" s="4"/>
      <c r="CQB36" s="4"/>
      <c r="CQC36" s="4"/>
      <c r="CQD36" s="4"/>
      <c r="CQE36" s="4"/>
      <c r="CQF36" s="4"/>
      <c r="CQG36" s="4"/>
      <c r="CQH36" s="4"/>
      <c r="CQI36" s="4"/>
      <c r="CQJ36" s="4"/>
      <c r="CQK36" s="4"/>
      <c r="CQL36" s="4"/>
      <c r="CQM36" s="4"/>
      <c r="CQN36" s="4"/>
      <c r="CQO36" s="4"/>
      <c r="CQP36" s="4"/>
      <c r="CQQ36" s="4"/>
      <c r="CQR36" s="4"/>
      <c r="CQS36" s="4"/>
      <c r="CQT36" s="4"/>
      <c r="CQU36" s="4"/>
      <c r="CQV36" s="4"/>
      <c r="CQW36" s="4"/>
      <c r="CQX36" s="4"/>
      <c r="CQY36" s="4"/>
      <c r="CQZ36" s="4"/>
      <c r="CRA36" s="4"/>
      <c r="CRB36" s="4"/>
      <c r="CRC36" s="4"/>
      <c r="CRD36" s="4"/>
      <c r="CRE36" s="4"/>
      <c r="CRF36" s="4"/>
      <c r="CRG36" s="4"/>
      <c r="CRH36" s="4"/>
      <c r="CRI36" s="4"/>
      <c r="CRJ36" s="4"/>
      <c r="CRK36" s="4"/>
      <c r="CRL36" s="4"/>
      <c r="CRM36" s="4"/>
      <c r="CRN36" s="4"/>
      <c r="CRO36" s="4"/>
      <c r="CRP36" s="4"/>
      <c r="CRQ36" s="4"/>
      <c r="CRR36" s="4"/>
      <c r="CRS36" s="4"/>
      <c r="CRT36" s="4"/>
      <c r="CRU36" s="4"/>
      <c r="CRV36" s="4"/>
      <c r="CRW36" s="4"/>
      <c r="CRX36" s="4"/>
      <c r="CRY36" s="4"/>
      <c r="CRZ36" s="4"/>
      <c r="CSA36" s="4"/>
      <c r="CSB36" s="4"/>
      <c r="CSC36" s="4"/>
      <c r="CSD36" s="4"/>
      <c r="CSE36" s="4"/>
      <c r="CSF36" s="4"/>
      <c r="CSG36" s="4"/>
      <c r="CSH36" s="4"/>
      <c r="CSI36" s="4"/>
      <c r="CSJ36" s="4"/>
      <c r="CSK36" s="4"/>
      <c r="CSL36" s="4"/>
      <c r="CSM36" s="4"/>
      <c r="CSN36" s="4"/>
      <c r="CSO36" s="4"/>
      <c r="CSP36" s="4"/>
      <c r="CSQ36" s="4"/>
      <c r="CSR36" s="4"/>
      <c r="CSS36" s="4"/>
      <c r="CST36" s="4"/>
      <c r="CSU36" s="4"/>
      <c r="CSV36" s="4"/>
      <c r="CSW36" s="4"/>
      <c r="CSX36" s="4"/>
      <c r="CSY36" s="4"/>
      <c r="CSZ36" s="4"/>
      <c r="CTA36" s="4"/>
      <c r="CTB36" s="4"/>
      <c r="CTC36" s="4"/>
      <c r="CTD36" s="4"/>
      <c r="CTE36" s="4"/>
      <c r="CTF36" s="4"/>
      <c r="CTG36" s="4"/>
      <c r="CTH36" s="4"/>
      <c r="CTI36" s="4"/>
      <c r="CTJ36" s="4"/>
      <c r="CTK36" s="4"/>
      <c r="CTL36" s="4"/>
      <c r="CTM36" s="4"/>
      <c r="CTN36" s="4"/>
      <c r="CTO36" s="4"/>
      <c r="CTP36" s="4"/>
      <c r="CTQ36" s="4"/>
      <c r="CTR36" s="4"/>
      <c r="CTS36" s="4"/>
    </row>
    <row r="37" s="83" customFormat="1" ht="23" customHeight="1" spans="1:2567">
      <c r="A37" s="52" t="s">
        <v>49</v>
      </c>
      <c r="B37" s="28"/>
      <c r="C37" s="31">
        <v>3500</v>
      </c>
      <c r="D37" s="31">
        <v>3500</v>
      </c>
      <c r="E37" s="30"/>
      <c r="F37" s="31"/>
      <c r="G37" s="31"/>
      <c r="H37" s="8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  <c r="APU37" s="4"/>
      <c r="APV37" s="4"/>
      <c r="APW37" s="4"/>
      <c r="APX37" s="4"/>
      <c r="APY37" s="4"/>
      <c r="APZ37" s="4"/>
      <c r="AQA37" s="4"/>
      <c r="AQB37" s="4"/>
      <c r="AQC37" s="4"/>
      <c r="AQD37" s="4"/>
      <c r="AQE37" s="4"/>
      <c r="AQF37" s="4"/>
      <c r="AQG37" s="4"/>
      <c r="AQH37" s="4"/>
      <c r="AQI37" s="4"/>
      <c r="AQJ37" s="4"/>
      <c r="AQK37" s="4"/>
      <c r="AQL37" s="4"/>
      <c r="AQM37" s="4"/>
      <c r="AQN37" s="4"/>
      <c r="AQO37" s="4"/>
      <c r="AQP37" s="4"/>
      <c r="AQQ37" s="4"/>
      <c r="AQR37" s="4"/>
      <c r="AQS37" s="4"/>
      <c r="AQT37" s="4"/>
      <c r="AQU37" s="4"/>
      <c r="AQV37" s="4"/>
      <c r="AQW37" s="4"/>
      <c r="AQX37" s="4"/>
      <c r="AQY37" s="4"/>
      <c r="AQZ37" s="4"/>
      <c r="ARA37" s="4"/>
      <c r="ARB37" s="4"/>
      <c r="ARC37" s="4"/>
      <c r="ARD37" s="4"/>
      <c r="ARE37" s="4"/>
      <c r="ARF37" s="4"/>
      <c r="ARG37" s="4"/>
      <c r="ARH37" s="4"/>
      <c r="ARI37" s="4"/>
      <c r="ARJ37" s="4"/>
      <c r="ARK37" s="4"/>
      <c r="ARL37" s="4"/>
      <c r="ARM37" s="4"/>
      <c r="ARN37" s="4"/>
      <c r="ARO37" s="4"/>
      <c r="ARP37" s="4"/>
      <c r="ARQ37" s="4"/>
      <c r="ARR37" s="4"/>
      <c r="ARS37" s="4"/>
      <c r="ART37" s="4"/>
      <c r="ARU37" s="4"/>
      <c r="ARV37" s="4"/>
      <c r="ARW37" s="4"/>
      <c r="ARX37" s="4"/>
      <c r="ARY37" s="4"/>
      <c r="ARZ37" s="4"/>
      <c r="ASA37" s="4"/>
      <c r="ASB37" s="4"/>
      <c r="ASC37" s="4"/>
      <c r="ASD37" s="4"/>
      <c r="ASE37" s="4"/>
      <c r="ASF37" s="4"/>
      <c r="ASG37" s="4"/>
      <c r="ASH37" s="4"/>
      <c r="ASI37" s="4"/>
      <c r="ASJ37" s="4"/>
      <c r="ASK37" s="4"/>
      <c r="ASL37" s="4"/>
      <c r="ASM37" s="4"/>
      <c r="ASN37" s="4"/>
      <c r="ASO37" s="4"/>
      <c r="ASP37" s="4"/>
      <c r="ASQ37" s="4"/>
      <c r="ASR37" s="4"/>
      <c r="ASS37" s="4"/>
      <c r="AST37" s="4"/>
      <c r="ASU37" s="4"/>
      <c r="ASV37" s="4"/>
      <c r="ASW37" s="4"/>
      <c r="ASX37" s="4"/>
      <c r="ASY37" s="4"/>
      <c r="ASZ37" s="4"/>
      <c r="ATA37" s="4"/>
      <c r="ATB37" s="4"/>
      <c r="ATC37" s="4"/>
      <c r="ATD37" s="4"/>
      <c r="ATE37" s="4"/>
      <c r="ATF37" s="4"/>
      <c r="ATG37" s="4"/>
      <c r="ATH37" s="4"/>
      <c r="ATI37" s="4"/>
      <c r="ATJ37" s="4"/>
      <c r="ATK37" s="4"/>
      <c r="ATL37" s="4"/>
      <c r="ATM37" s="4"/>
      <c r="ATN37" s="4"/>
      <c r="ATO37" s="4"/>
      <c r="ATP37" s="4"/>
      <c r="ATQ37" s="4"/>
      <c r="ATR37" s="4"/>
      <c r="ATS37" s="4"/>
      <c r="ATT37" s="4"/>
      <c r="ATU37" s="4"/>
      <c r="ATV37" s="4"/>
      <c r="ATW37" s="4"/>
      <c r="ATX37" s="4"/>
      <c r="ATY37" s="4"/>
      <c r="ATZ37" s="4"/>
      <c r="AUA37" s="4"/>
      <c r="AUB37" s="4"/>
      <c r="AUC37" s="4"/>
      <c r="AUD37" s="4"/>
      <c r="AUE37" s="4"/>
      <c r="AUF37" s="4"/>
      <c r="AUG37" s="4"/>
      <c r="AUH37" s="4"/>
      <c r="AUI37" s="4"/>
      <c r="AUJ37" s="4"/>
      <c r="AUK37" s="4"/>
      <c r="AUL37" s="4"/>
      <c r="AUM37" s="4"/>
      <c r="AUN37" s="4"/>
      <c r="AUO37" s="4"/>
      <c r="AUP37" s="4"/>
      <c r="AUQ37" s="4"/>
      <c r="AUR37" s="4"/>
      <c r="AUS37" s="4"/>
      <c r="AUT37" s="4"/>
      <c r="AUU37" s="4"/>
      <c r="AUV37" s="4"/>
      <c r="AUW37" s="4"/>
      <c r="AUX37" s="4"/>
      <c r="AUY37" s="4"/>
      <c r="AUZ37" s="4"/>
      <c r="AVA37" s="4"/>
      <c r="AVB37" s="4"/>
      <c r="AVC37" s="4"/>
      <c r="AVD37" s="4"/>
      <c r="AVE37" s="4"/>
      <c r="AVF37" s="4"/>
      <c r="AVG37" s="4"/>
      <c r="AVH37" s="4"/>
      <c r="AVI37" s="4"/>
      <c r="AVJ37" s="4"/>
      <c r="AVK37" s="4"/>
      <c r="AVL37" s="4"/>
      <c r="AVM37" s="4"/>
      <c r="AVN37" s="4"/>
      <c r="AVO37" s="4"/>
      <c r="AVP37" s="4"/>
      <c r="AVQ37" s="4"/>
      <c r="AVR37" s="4"/>
      <c r="AVS37" s="4"/>
      <c r="AVT37" s="4"/>
      <c r="AVU37" s="4"/>
      <c r="AVV37" s="4"/>
      <c r="AVW37" s="4"/>
      <c r="AVX37" s="4"/>
      <c r="AVY37" s="4"/>
      <c r="AVZ37" s="4"/>
      <c r="AWA37" s="4"/>
      <c r="AWB37" s="4"/>
      <c r="AWC37" s="4"/>
      <c r="AWD37" s="4"/>
      <c r="AWE37" s="4"/>
      <c r="AWF37" s="4"/>
      <c r="AWG37" s="4"/>
      <c r="AWH37" s="4"/>
      <c r="AWI37" s="4"/>
      <c r="AWJ37" s="4"/>
      <c r="AWK37" s="4"/>
      <c r="AWL37" s="4"/>
      <c r="AWM37" s="4"/>
      <c r="AWN37" s="4"/>
      <c r="AWO37" s="4"/>
      <c r="AWP37" s="4"/>
      <c r="AWQ37" s="4"/>
      <c r="AWR37" s="4"/>
      <c r="AWS37" s="4"/>
      <c r="AWT37" s="4"/>
      <c r="AWU37" s="4"/>
      <c r="AWV37" s="4"/>
      <c r="AWW37" s="4"/>
      <c r="AWX37" s="4"/>
      <c r="AWY37" s="4"/>
      <c r="AWZ37" s="4"/>
      <c r="AXA37" s="4"/>
      <c r="AXB37" s="4"/>
      <c r="AXC37" s="4"/>
      <c r="AXD37" s="4"/>
      <c r="AXE37" s="4"/>
      <c r="AXF37" s="4"/>
      <c r="AXG37" s="4"/>
      <c r="AXH37" s="4"/>
      <c r="AXI37" s="4"/>
      <c r="AXJ37" s="4"/>
      <c r="AXK37" s="4"/>
      <c r="AXL37" s="4"/>
      <c r="AXM37" s="4"/>
      <c r="AXN37" s="4"/>
      <c r="AXO37" s="4"/>
      <c r="AXP37" s="4"/>
      <c r="AXQ37" s="4"/>
      <c r="AXR37" s="4"/>
      <c r="AXS37" s="4"/>
      <c r="AXT37" s="4"/>
      <c r="AXU37" s="4"/>
      <c r="AXV37" s="4"/>
      <c r="AXW37" s="4"/>
      <c r="AXX37" s="4"/>
      <c r="AXY37" s="4"/>
      <c r="AXZ37" s="4"/>
      <c r="AYA37" s="4"/>
      <c r="AYB37" s="4"/>
      <c r="AYC37" s="4"/>
      <c r="AYD37" s="4"/>
      <c r="AYE37" s="4"/>
      <c r="AYF37" s="4"/>
      <c r="AYG37" s="4"/>
      <c r="AYH37" s="4"/>
      <c r="AYI37" s="4"/>
      <c r="AYJ37" s="4"/>
      <c r="AYK37" s="4"/>
      <c r="AYL37" s="4"/>
      <c r="AYM37" s="4"/>
      <c r="AYN37" s="4"/>
      <c r="AYO37" s="4"/>
      <c r="AYP37" s="4"/>
      <c r="AYQ37" s="4"/>
      <c r="AYR37" s="4"/>
      <c r="AYS37" s="4"/>
      <c r="AYT37" s="4"/>
      <c r="AYU37" s="4"/>
      <c r="AYV37" s="4"/>
      <c r="AYW37" s="4"/>
      <c r="AYX37" s="4"/>
      <c r="AYY37" s="4"/>
      <c r="AYZ37" s="4"/>
      <c r="AZA37" s="4"/>
      <c r="AZB37" s="4"/>
      <c r="AZC37" s="4"/>
      <c r="AZD37" s="4"/>
      <c r="AZE37" s="4"/>
      <c r="AZF37" s="4"/>
      <c r="AZG37" s="4"/>
      <c r="AZH37" s="4"/>
      <c r="AZI37" s="4"/>
      <c r="AZJ37" s="4"/>
      <c r="AZK37" s="4"/>
      <c r="AZL37" s="4"/>
      <c r="AZM37" s="4"/>
      <c r="AZN37" s="4"/>
      <c r="AZO37" s="4"/>
      <c r="AZP37" s="4"/>
      <c r="AZQ37" s="4"/>
      <c r="AZR37" s="4"/>
      <c r="AZS37" s="4"/>
      <c r="AZT37" s="4"/>
      <c r="AZU37" s="4"/>
      <c r="AZV37" s="4"/>
      <c r="AZW37" s="4"/>
      <c r="AZX37" s="4"/>
      <c r="AZY37" s="4"/>
      <c r="AZZ37" s="4"/>
      <c r="BAA37" s="4"/>
      <c r="BAB37" s="4"/>
      <c r="BAC37" s="4"/>
      <c r="BAD37" s="4"/>
      <c r="BAE37" s="4"/>
      <c r="BAF37" s="4"/>
      <c r="BAG37" s="4"/>
      <c r="BAH37" s="4"/>
      <c r="BAI37" s="4"/>
      <c r="BAJ37" s="4"/>
      <c r="BAK37" s="4"/>
      <c r="BAL37" s="4"/>
      <c r="BAM37" s="4"/>
      <c r="BAN37" s="4"/>
      <c r="BAO37" s="4"/>
      <c r="BAP37" s="4"/>
      <c r="BAQ37" s="4"/>
      <c r="BAR37" s="4"/>
      <c r="BAS37" s="4"/>
      <c r="BAT37" s="4"/>
      <c r="BAU37" s="4"/>
      <c r="BAV37" s="4"/>
      <c r="BAW37" s="4"/>
      <c r="BAX37" s="4"/>
      <c r="BAY37" s="4"/>
      <c r="BAZ37" s="4"/>
      <c r="BBA37" s="4"/>
      <c r="BBB37" s="4"/>
      <c r="BBC37" s="4"/>
      <c r="BBD37" s="4"/>
      <c r="BBE37" s="4"/>
      <c r="BBF37" s="4"/>
      <c r="BBG37" s="4"/>
      <c r="BBH37" s="4"/>
      <c r="BBI37" s="4"/>
      <c r="BBJ37" s="4"/>
      <c r="BBK37" s="4"/>
      <c r="BBL37" s="4"/>
      <c r="BBM37" s="4"/>
      <c r="BBN37" s="4"/>
      <c r="BBO37" s="4"/>
      <c r="BBP37" s="4"/>
      <c r="BBQ37" s="4"/>
      <c r="BBR37" s="4"/>
      <c r="BBS37" s="4"/>
      <c r="BBT37" s="4"/>
      <c r="BBU37" s="4"/>
      <c r="BBV37" s="4"/>
      <c r="BBW37" s="4"/>
      <c r="BBX37" s="4"/>
      <c r="BBY37" s="4"/>
      <c r="BBZ37" s="4"/>
      <c r="BCA37" s="4"/>
      <c r="BCB37" s="4"/>
      <c r="BCC37" s="4"/>
      <c r="BCD37" s="4"/>
      <c r="BCE37" s="4"/>
      <c r="BCF37" s="4"/>
      <c r="BCG37" s="4"/>
      <c r="BCH37" s="4"/>
      <c r="BCI37" s="4"/>
      <c r="BCJ37" s="4"/>
      <c r="BCK37" s="4"/>
      <c r="BCL37" s="4"/>
      <c r="BCM37" s="4"/>
      <c r="BCN37" s="4"/>
      <c r="BCO37" s="4"/>
      <c r="BCP37" s="4"/>
      <c r="BCQ37" s="4"/>
      <c r="BCR37" s="4"/>
      <c r="BCS37" s="4"/>
      <c r="BCT37" s="4"/>
      <c r="BCU37" s="4"/>
      <c r="BCV37" s="4"/>
      <c r="BCW37" s="4"/>
      <c r="BCX37" s="4"/>
      <c r="BCY37" s="4"/>
      <c r="BCZ37" s="4"/>
      <c r="BDA37" s="4"/>
      <c r="BDB37" s="4"/>
      <c r="BDC37" s="4"/>
      <c r="BDD37" s="4"/>
      <c r="BDE37" s="4"/>
      <c r="BDF37" s="4"/>
      <c r="BDG37" s="4"/>
      <c r="BDH37" s="4"/>
      <c r="BDI37" s="4"/>
      <c r="BDJ37" s="4"/>
      <c r="BDK37" s="4"/>
      <c r="BDL37" s="4"/>
      <c r="BDM37" s="4"/>
      <c r="BDN37" s="4"/>
      <c r="BDO37" s="4"/>
      <c r="BDP37" s="4"/>
      <c r="BDQ37" s="4"/>
      <c r="BDR37" s="4"/>
      <c r="BDS37" s="4"/>
      <c r="BDT37" s="4"/>
      <c r="BDU37" s="4"/>
      <c r="BDV37" s="4"/>
      <c r="BDW37" s="4"/>
      <c r="BDX37" s="4"/>
      <c r="BDY37" s="4"/>
      <c r="BDZ37" s="4"/>
      <c r="BEA37" s="4"/>
      <c r="BEB37" s="4"/>
      <c r="BEC37" s="4"/>
      <c r="BED37" s="4"/>
      <c r="BEE37" s="4"/>
      <c r="BEF37" s="4"/>
      <c r="BEG37" s="4"/>
      <c r="BEH37" s="4"/>
      <c r="BEI37" s="4"/>
      <c r="BEJ37" s="4"/>
      <c r="BEK37" s="4"/>
      <c r="BEL37" s="4"/>
      <c r="BEM37" s="4"/>
      <c r="BEN37" s="4"/>
      <c r="BEO37" s="4"/>
      <c r="BEP37" s="4"/>
      <c r="BEQ37" s="4"/>
      <c r="BER37" s="4"/>
      <c r="BES37" s="4"/>
      <c r="BET37" s="4"/>
      <c r="BEU37" s="4"/>
      <c r="BEV37" s="4"/>
      <c r="BEW37" s="4"/>
      <c r="BEX37" s="4"/>
      <c r="BEY37" s="4"/>
      <c r="BEZ37" s="4"/>
      <c r="BFA37" s="4"/>
      <c r="BFB37" s="4"/>
      <c r="BFC37" s="4"/>
      <c r="BFD37" s="4"/>
      <c r="BFE37" s="4"/>
      <c r="BFF37" s="4"/>
      <c r="BFG37" s="4"/>
      <c r="BFH37" s="4"/>
      <c r="BFI37" s="4"/>
      <c r="BFJ37" s="4"/>
      <c r="BFK37" s="4"/>
      <c r="BFL37" s="4"/>
      <c r="BFM37" s="4"/>
      <c r="BFN37" s="4"/>
      <c r="BFO37" s="4"/>
      <c r="BFP37" s="4"/>
      <c r="BFQ37" s="4"/>
      <c r="BFR37" s="4"/>
      <c r="BFS37" s="4"/>
      <c r="BFT37" s="4"/>
      <c r="BFU37" s="4"/>
      <c r="BFV37" s="4"/>
      <c r="BFW37" s="4"/>
      <c r="BFX37" s="4"/>
      <c r="BFY37" s="4"/>
      <c r="BFZ37" s="4"/>
      <c r="BGA37" s="4"/>
      <c r="BGB37" s="4"/>
      <c r="BGC37" s="4"/>
      <c r="BGD37" s="4"/>
      <c r="BGE37" s="4"/>
      <c r="BGF37" s="4"/>
      <c r="BGG37" s="4"/>
      <c r="BGH37" s="4"/>
      <c r="BGI37" s="4"/>
      <c r="BGJ37" s="4"/>
      <c r="BGK37" s="4"/>
      <c r="BGL37" s="4"/>
      <c r="BGM37" s="4"/>
      <c r="BGN37" s="4"/>
      <c r="BGO37" s="4"/>
      <c r="BGP37" s="4"/>
      <c r="BGQ37" s="4"/>
      <c r="BGR37" s="4"/>
      <c r="BGS37" s="4"/>
      <c r="BGT37" s="4"/>
      <c r="BGU37" s="4"/>
      <c r="BGV37" s="4"/>
      <c r="BGW37" s="4"/>
      <c r="BGX37" s="4"/>
      <c r="BGY37" s="4"/>
      <c r="BGZ37" s="4"/>
      <c r="BHA37" s="4"/>
      <c r="BHB37" s="4"/>
      <c r="BHC37" s="4"/>
      <c r="BHD37" s="4"/>
      <c r="BHE37" s="4"/>
      <c r="BHF37" s="4"/>
      <c r="BHG37" s="4"/>
      <c r="BHH37" s="4"/>
      <c r="BHI37" s="4"/>
      <c r="BHJ37" s="4"/>
      <c r="BHK37" s="4"/>
      <c r="BHL37" s="4"/>
      <c r="BHM37" s="4"/>
      <c r="BHN37" s="4"/>
      <c r="BHO37" s="4"/>
      <c r="BHP37" s="4"/>
      <c r="BHQ37" s="4"/>
      <c r="BHR37" s="4"/>
      <c r="BHS37" s="4"/>
      <c r="BHT37" s="4"/>
      <c r="BHU37" s="4"/>
      <c r="BHV37" s="4"/>
      <c r="BHW37" s="4"/>
      <c r="BHX37" s="4"/>
      <c r="BHY37" s="4"/>
      <c r="BHZ37" s="4"/>
      <c r="BIA37" s="4"/>
      <c r="BIB37" s="4"/>
      <c r="BIC37" s="4"/>
      <c r="BID37" s="4"/>
      <c r="BIE37" s="4"/>
      <c r="BIF37" s="4"/>
      <c r="BIG37" s="4"/>
      <c r="BIH37" s="4"/>
      <c r="BII37" s="4"/>
      <c r="BIJ37" s="4"/>
      <c r="BIK37" s="4"/>
      <c r="BIL37" s="4"/>
      <c r="BIM37" s="4"/>
      <c r="BIN37" s="4"/>
      <c r="BIO37" s="4"/>
      <c r="BIP37" s="4"/>
      <c r="BIQ37" s="4"/>
      <c r="BIR37" s="4"/>
      <c r="BIS37" s="4"/>
      <c r="BIT37" s="4"/>
      <c r="BIU37" s="4"/>
      <c r="BIV37" s="4"/>
      <c r="BIW37" s="4"/>
      <c r="BIX37" s="4"/>
      <c r="BIY37" s="4"/>
      <c r="BIZ37" s="4"/>
      <c r="BJA37" s="4"/>
      <c r="BJB37" s="4"/>
      <c r="BJC37" s="4"/>
      <c r="BJD37" s="4"/>
      <c r="BJE37" s="4"/>
      <c r="BJF37" s="4"/>
      <c r="BJG37" s="4"/>
      <c r="BJH37" s="4"/>
      <c r="BJI37" s="4"/>
      <c r="BJJ37" s="4"/>
      <c r="BJK37" s="4"/>
      <c r="BJL37" s="4"/>
      <c r="BJM37" s="4"/>
      <c r="BJN37" s="4"/>
      <c r="BJO37" s="4"/>
      <c r="BJP37" s="4"/>
      <c r="BJQ37" s="4"/>
      <c r="BJR37" s="4"/>
      <c r="BJS37" s="4"/>
      <c r="BJT37" s="4"/>
      <c r="BJU37" s="4"/>
      <c r="BJV37" s="4"/>
      <c r="BJW37" s="4"/>
      <c r="BJX37" s="4"/>
      <c r="BJY37" s="4"/>
      <c r="BJZ37" s="4"/>
      <c r="BKA37" s="4"/>
      <c r="BKB37" s="4"/>
      <c r="BKC37" s="4"/>
      <c r="BKD37" s="4"/>
      <c r="BKE37" s="4"/>
      <c r="BKF37" s="4"/>
      <c r="BKG37" s="4"/>
      <c r="BKH37" s="4"/>
      <c r="BKI37" s="4"/>
      <c r="BKJ37" s="4"/>
      <c r="BKK37" s="4"/>
      <c r="BKL37" s="4"/>
      <c r="BKM37" s="4"/>
      <c r="BKN37" s="4"/>
      <c r="BKO37" s="4"/>
      <c r="BKP37" s="4"/>
      <c r="BKQ37" s="4"/>
      <c r="BKR37" s="4"/>
      <c r="BKS37" s="4"/>
      <c r="BKT37" s="4"/>
      <c r="BKU37" s="4"/>
      <c r="BKV37" s="4"/>
      <c r="BKW37" s="4"/>
      <c r="BKX37" s="4"/>
      <c r="BKY37" s="4"/>
      <c r="BKZ37" s="4"/>
      <c r="BLA37" s="4"/>
      <c r="BLB37" s="4"/>
      <c r="BLC37" s="4"/>
      <c r="BLD37" s="4"/>
      <c r="BLE37" s="4"/>
      <c r="BLF37" s="4"/>
      <c r="BLG37" s="4"/>
      <c r="BLH37" s="4"/>
      <c r="BLI37" s="4"/>
      <c r="BLJ37" s="4"/>
      <c r="BLK37" s="4"/>
      <c r="BLL37" s="4"/>
      <c r="BLM37" s="4"/>
      <c r="BLN37" s="4"/>
      <c r="BLO37" s="4"/>
      <c r="BLP37" s="4"/>
      <c r="BLQ37" s="4"/>
      <c r="BLR37" s="4"/>
      <c r="BLS37" s="4"/>
      <c r="BLT37" s="4"/>
      <c r="BLU37" s="4"/>
      <c r="BLV37" s="4"/>
      <c r="BLW37" s="4"/>
      <c r="BLX37" s="4"/>
      <c r="BLY37" s="4"/>
      <c r="BLZ37" s="4"/>
      <c r="BMA37" s="4"/>
      <c r="BMB37" s="4"/>
      <c r="BMC37" s="4"/>
      <c r="BMD37" s="4"/>
      <c r="BME37" s="4"/>
      <c r="BMF37" s="4"/>
      <c r="BMG37" s="4"/>
      <c r="BMH37" s="4"/>
      <c r="BMI37" s="4"/>
      <c r="BMJ37" s="4"/>
      <c r="BMK37" s="4"/>
      <c r="BML37" s="4"/>
      <c r="BMM37" s="4"/>
      <c r="BMN37" s="4"/>
      <c r="BMO37" s="4"/>
      <c r="BMP37" s="4"/>
      <c r="BMQ37" s="4"/>
      <c r="BMR37" s="4"/>
      <c r="BMS37" s="4"/>
      <c r="BMT37" s="4"/>
      <c r="BMU37" s="4"/>
      <c r="BMV37" s="4"/>
      <c r="BMW37" s="4"/>
      <c r="BMX37" s="4"/>
      <c r="BMY37" s="4"/>
      <c r="BMZ37" s="4"/>
      <c r="BNA37" s="4"/>
      <c r="BNB37" s="4"/>
      <c r="BNC37" s="4"/>
      <c r="BND37" s="4"/>
      <c r="BNE37" s="4"/>
      <c r="BNF37" s="4"/>
      <c r="BNG37" s="4"/>
      <c r="BNH37" s="4"/>
      <c r="BNI37" s="4"/>
      <c r="BNJ37" s="4"/>
      <c r="BNK37" s="4"/>
      <c r="BNL37" s="4"/>
      <c r="BNM37" s="4"/>
      <c r="BNN37" s="4"/>
      <c r="BNO37" s="4"/>
      <c r="BNP37" s="4"/>
      <c r="BNQ37" s="4"/>
      <c r="BNR37" s="4"/>
      <c r="BNS37" s="4"/>
      <c r="BNT37" s="4"/>
      <c r="BNU37" s="4"/>
      <c r="BNV37" s="4"/>
      <c r="BNW37" s="4"/>
      <c r="BNX37" s="4"/>
      <c r="BNY37" s="4"/>
      <c r="BNZ37" s="4"/>
      <c r="BOA37" s="4"/>
      <c r="BOB37" s="4"/>
      <c r="BOC37" s="4"/>
      <c r="BOD37" s="4"/>
      <c r="BOE37" s="4"/>
      <c r="BOF37" s="4"/>
      <c r="BOG37" s="4"/>
      <c r="BOH37" s="4"/>
      <c r="BOI37" s="4"/>
      <c r="BOJ37" s="4"/>
      <c r="BOK37" s="4"/>
      <c r="BOL37" s="4"/>
      <c r="BOM37" s="4"/>
      <c r="BON37" s="4"/>
      <c r="BOO37" s="4"/>
      <c r="BOP37" s="4"/>
      <c r="BOQ37" s="4"/>
      <c r="BOR37" s="4"/>
      <c r="BOS37" s="4"/>
      <c r="BOT37" s="4"/>
      <c r="BOU37" s="4"/>
      <c r="BOV37" s="4"/>
      <c r="BOW37" s="4"/>
      <c r="BOX37" s="4"/>
      <c r="BOY37" s="4"/>
      <c r="BOZ37" s="4"/>
      <c r="BPA37" s="4"/>
      <c r="BPB37" s="4"/>
      <c r="BPC37" s="4"/>
      <c r="BPD37" s="4"/>
      <c r="BPE37" s="4"/>
      <c r="BPF37" s="4"/>
      <c r="BPG37" s="4"/>
      <c r="BPH37" s="4"/>
      <c r="BPI37" s="4"/>
      <c r="BPJ37" s="4"/>
      <c r="BPK37" s="4"/>
      <c r="BPL37" s="4"/>
      <c r="BPM37" s="4"/>
      <c r="BPN37" s="4"/>
      <c r="BPO37" s="4"/>
      <c r="BPP37" s="4"/>
      <c r="BPQ37" s="4"/>
      <c r="BPR37" s="4"/>
      <c r="BPS37" s="4"/>
      <c r="BPT37" s="4"/>
      <c r="BPU37" s="4"/>
      <c r="BPV37" s="4"/>
      <c r="BPW37" s="4"/>
      <c r="BPX37" s="4"/>
      <c r="BPY37" s="4"/>
      <c r="BPZ37" s="4"/>
      <c r="BQA37" s="4"/>
      <c r="BQB37" s="4"/>
      <c r="BQC37" s="4"/>
      <c r="BQD37" s="4"/>
      <c r="BQE37" s="4"/>
      <c r="BQF37" s="4"/>
      <c r="BQG37" s="4"/>
      <c r="BQH37" s="4"/>
      <c r="BQI37" s="4"/>
      <c r="BQJ37" s="4"/>
      <c r="BQK37" s="4"/>
      <c r="BQL37" s="4"/>
      <c r="BQM37" s="4"/>
      <c r="BQN37" s="4"/>
      <c r="BQO37" s="4"/>
      <c r="BQP37" s="4"/>
      <c r="BQQ37" s="4"/>
      <c r="BQR37" s="4"/>
      <c r="BQS37" s="4"/>
      <c r="BQT37" s="4"/>
      <c r="BQU37" s="4"/>
      <c r="BQV37" s="4"/>
      <c r="BQW37" s="4"/>
      <c r="BQX37" s="4"/>
      <c r="BQY37" s="4"/>
      <c r="BQZ37" s="4"/>
      <c r="BRA37" s="4"/>
      <c r="BRB37" s="4"/>
      <c r="BRC37" s="4"/>
      <c r="BRD37" s="4"/>
      <c r="BRE37" s="4"/>
      <c r="BRF37" s="4"/>
      <c r="BRG37" s="4"/>
      <c r="BRH37" s="4"/>
      <c r="BRI37" s="4"/>
      <c r="BRJ37" s="4"/>
      <c r="BRK37" s="4"/>
      <c r="BRL37" s="4"/>
      <c r="BRM37" s="4"/>
      <c r="BRN37" s="4"/>
      <c r="BRO37" s="4"/>
      <c r="BRP37" s="4"/>
      <c r="BRQ37" s="4"/>
      <c r="BRR37" s="4"/>
      <c r="BRS37" s="4"/>
      <c r="BRT37" s="4"/>
      <c r="BRU37" s="4"/>
      <c r="BRV37" s="4"/>
      <c r="BRW37" s="4"/>
      <c r="BRX37" s="4"/>
      <c r="BRY37" s="4"/>
      <c r="BRZ37" s="4"/>
      <c r="BSA37" s="4"/>
      <c r="BSB37" s="4"/>
      <c r="BSC37" s="4"/>
      <c r="BSD37" s="4"/>
      <c r="BSE37" s="4"/>
      <c r="BSF37" s="4"/>
      <c r="BSG37" s="4"/>
      <c r="BSH37" s="4"/>
      <c r="BSI37" s="4"/>
      <c r="BSJ37" s="4"/>
      <c r="BSK37" s="4"/>
      <c r="BSL37" s="4"/>
      <c r="BSM37" s="4"/>
      <c r="BSN37" s="4"/>
      <c r="BSO37" s="4"/>
      <c r="BSP37" s="4"/>
      <c r="BSQ37" s="4"/>
      <c r="BSR37" s="4"/>
      <c r="BSS37" s="4"/>
      <c r="BST37" s="4"/>
      <c r="BSU37" s="4"/>
      <c r="BSV37" s="4"/>
      <c r="BSW37" s="4"/>
      <c r="BSX37" s="4"/>
      <c r="BSY37" s="4"/>
      <c r="BSZ37" s="4"/>
      <c r="BTA37" s="4"/>
      <c r="BTB37" s="4"/>
      <c r="BTC37" s="4"/>
      <c r="BTD37" s="4"/>
      <c r="BTE37" s="4"/>
      <c r="BTF37" s="4"/>
      <c r="BTG37" s="4"/>
      <c r="BTH37" s="4"/>
      <c r="BTI37" s="4"/>
      <c r="BTJ37" s="4"/>
      <c r="BTK37" s="4"/>
      <c r="BTL37" s="4"/>
      <c r="BTM37" s="4"/>
      <c r="BTN37" s="4"/>
      <c r="BTO37" s="4"/>
      <c r="BTP37" s="4"/>
      <c r="BTQ37" s="4"/>
      <c r="BTR37" s="4"/>
      <c r="BTS37" s="4"/>
      <c r="BTT37" s="4"/>
      <c r="BTU37" s="4"/>
      <c r="BTV37" s="4"/>
      <c r="BTW37" s="4"/>
      <c r="BTX37" s="4"/>
      <c r="BTY37" s="4"/>
      <c r="BTZ37" s="4"/>
      <c r="BUA37" s="4"/>
      <c r="BUB37" s="4"/>
      <c r="BUC37" s="4"/>
      <c r="BUD37" s="4"/>
      <c r="BUE37" s="4"/>
      <c r="BUF37" s="4"/>
      <c r="BUG37" s="4"/>
      <c r="BUH37" s="4"/>
      <c r="BUI37" s="4"/>
      <c r="BUJ37" s="4"/>
      <c r="BUK37" s="4"/>
      <c r="BUL37" s="4"/>
      <c r="BUM37" s="4"/>
      <c r="BUN37" s="4"/>
      <c r="BUO37" s="4"/>
      <c r="BUP37" s="4"/>
      <c r="BUQ37" s="4"/>
      <c r="BUR37" s="4"/>
      <c r="BUS37" s="4"/>
      <c r="BUT37" s="4"/>
      <c r="BUU37" s="4"/>
      <c r="BUV37" s="4"/>
      <c r="BUW37" s="4"/>
      <c r="BUX37" s="4"/>
      <c r="BUY37" s="4"/>
      <c r="BUZ37" s="4"/>
      <c r="BVA37" s="4"/>
      <c r="BVB37" s="4"/>
      <c r="BVC37" s="4"/>
      <c r="BVD37" s="4"/>
      <c r="BVE37" s="4"/>
      <c r="BVF37" s="4"/>
      <c r="BVG37" s="4"/>
      <c r="BVH37" s="4"/>
      <c r="BVI37" s="4"/>
      <c r="BVJ37" s="4"/>
      <c r="BVK37" s="4"/>
      <c r="BVL37" s="4"/>
      <c r="BVM37" s="4"/>
      <c r="BVN37" s="4"/>
      <c r="BVO37" s="4"/>
      <c r="BVP37" s="4"/>
      <c r="BVQ37" s="4"/>
      <c r="BVR37" s="4"/>
      <c r="BVS37" s="4"/>
      <c r="BVT37" s="4"/>
      <c r="BVU37" s="4"/>
      <c r="BVV37" s="4"/>
      <c r="BVW37" s="4"/>
      <c r="BVX37" s="4"/>
      <c r="BVY37" s="4"/>
      <c r="BVZ37" s="4"/>
      <c r="BWA37" s="4"/>
      <c r="BWB37" s="4"/>
      <c r="BWC37" s="4"/>
      <c r="BWD37" s="4"/>
      <c r="BWE37" s="4"/>
      <c r="BWF37" s="4"/>
      <c r="BWG37" s="4"/>
      <c r="BWH37" s="4"/>
      <c r="BWI37" s="4"/>
      <c r="BWJ37" s="4"/>
      <c r="BWK37" s="4"/>
      <c r="BWL37" s="4"/>
      <c r="BWM37" s="4"/>
      <c r="BWN37" s="4"/>
      <c r="BWO37" s="4"/>
      <c r="BWP37" s="4"/>
      <c r="BWQ37" s="4"/>
      <c r="BWR37" s="4"/>
      <c r="BWS37" s="4"/>
      <c r="BWT37" s="4"/>
      <c r="BWU37" s="4"/>
      <c r="BWV37" s="4"/>
      <c r="BWW37" s="4"/>
      <c r="BWX37" s="4"/>
      <c r="BWY37" s="4"/>
      <c r="BWZ37" s="4"/>
      <c r="BXA37" s="4"/>
      <c r="BXB37" s="4"/>
      <c r="BXC37" s="4"/>
      <c r="BXD37" s="4"/>
      <c r="BXE37" s="4"/>
      <c r="BXF37" s="4"/>
      <c r="BXG37" s="4"/>
      <c r="BXH37" s="4"/>
      <c r="BXI37" s="4"/>
      <c r="BXJ37" s="4"/>
      <c r="BXK37" s="4"/>
      <c r="BXL37" s="4"/>
      <c r="BXM37" s="4"/>
      <c r="BXN37" s="4"/>
      <c r="BXO37" s="4"/>
      <c r="BXP37" s="4"/>
      <c r="BXQ37" s="4"/>
      <c r="BXR37" s="4"/>
      <c r="BXS37" s="4"/>
      <c r="BXT37" s="4"/>
      <c r="BXU37" s="4"/>
      <c r="BXV37" s="4"/>
      <c r="BXW37" s="4"/>
      <c r="BXX37" s="4"/>
      <c r="BXY37" s="4"/>
      <c r="BXZ37" s="4"/>
      <c r="BYA37" s="4"/>
      <c r="BYB37" s="4"/>
      <c r="BYC37" s="4"/>
      <c r="BYD37" s="4"/>
      <c r="BYE37" s="4"/>
      <c r="BYF37" s="4"/>
      <c r="BYG37" s="4"/>
      <c r="BYH37" s="4"/>
      <c r="BYI37" s="4"/>
      <c r="BYJ37" s="4"/>
      <c r="BYK37" s="4"/>
      <c r="BYL37" s="4"/>
      <c r="BYM37" s="4"/>
      <c r="BYN37" s="4"/>
      <c r="BYO37" s="4"/>
      <c r="BYP37" s="4"/>
      <c r="BYQ37" s="4"/>
      <c r="BYR37" s="4"/>
      <c r="BYS37" s="4"/>
      <c r="BYT37" s="4"/>
      <c r="BYU37" s="4"/>
      <c r="BYV37" s="4"/>
      <c r="BYW37" s="4"/>
      <c r="BYX37" s="4"/>
      <c r="BYY37" s="4"/>
      <c r="BYZ37" s="4"/>
      <c r="BZA37" s="4"/>
      <c r="BZB37" s="4"/>
      <c r="BZC37" s="4"/>
      <c r="BZD37" s="4"/>
      <c r="BZE37" s="4"/>
      <c r="BZF37" s="4"/>
      <c r="BZG37" s="4"/>
      <c r="BZH37" s="4"/>
      <c r="BZI37" s="4"/>
      <c r="BZJ37" s="4"/>
      <c r="BZK37" s="4"/>
      <c r="BZL37" s="4"/>
      <c r="BZM37" s="4"/>
      <c r="BZN37" s="4"/>
      <c r="BZO37" s="4"/>
      <c r="BZP37" s="4"/>
      <c r="BZQ37" s="4"/>
      <c r="BZR37" s="4"/>
      <c r="BZS37" s="4"/>
      <c r="BZT37" s="4"/>
      <c r="BZU37" s="4"/>
      <c r="BZV37" s="4"/>
      <c r="BZW37" s="4"/>
      <c r="BZX37" s="4"/>
      <c r="BZY37" s="4"/>
      <c r="BZZ37" s="4"/>
      <c r="CAA37" s="4"/>
      <c r="CAB37" s="4"/>
      <c r="CAC37" s="4"/>
      <c r="CAD37" s="4"/>
      <c r="CAE37" s="4"/>
      <c r="CAF37" s="4"/>
      <c r="CAG37" s="4"/>
      <c r="CAH37" s="4"/>
      <c r="CAI37" s="4"/>
      <c r="CAJ37" s="4"/>
      <c r="CAK37" s="4"/>
      <c r="CAL37" s="4"/>
      <c r="CAM37" s="4"/>
      <c r="CAN37" s="4"/>
      <c r="CAO37" s="4"/>
      <c r="CAP37" s="4"/>
      <c r="CAQ37" s="4"/>
      <c r="CAR37" s="4"/>
      <c r="CAS37" s="4"/>
      <c r="CAT37" s="4"/>
      <c r="CAU37" s="4"/>
      <c r="CAV37" s="4"/>
      <c r="CAW37" s="4"/>
      <c r="CAX37" s="4"/>
      <c r="CAY37" s="4"/>
      <c r="CAZ37" s="4"/>
      <c r="CBA37" s="4"/>
      <c r="CBB37" s="4"/>
      <c r="CBC37" s="4"/>
      <c r="CBD37" s="4"/>
      <c r="CBE37" s="4"/>
      <c r="CBF37" s="4"/>
      <c r="CBG37" s="4"/>
      <c r="CBH37" s="4"/>
      <c r="CBI37" s="4"/>
      <c r="CBJ37" s="4"/>
      <c r="CBK37" s="4"/>
      <c r="CBL37" s="4"/>
      <c r="CBM37" s="4"/>
      <c r="CBN37" s="4"/>
      <c r="CBO37" s="4"/>
      <c r="CBP37" s="4"/>
      <c r="CBQ37" s="4"/>
      <c r="CBR37" s="4"/>
      <c r="CBS37" s="4"/>
      <c r="CBT37" s="4"/>
      <c r="CBU37" s="4"/>
      <c r="CBV37" s="4"/>
      <c r="CBW37" s="4"/>
      <c r="CBX37" s="4"/>
      <c r="CBY37" s="4"/>
      <c r="CBZ37" s="4"/>
      <c r="CCA37" s="4"/>
      <c r="CCB37" s="4"/>
      <c r="CCC37" s="4"/>
      <c r="CCD37" s="4"/>
      <c r="CCE37" s="4"/>
      <c r="CCF37" s="4"/>
      <c r="CCG37" s="4"/>
      <c r="CCH37" s="4"/>
      <c r="CCI37" s="4"/>
      <c r="CCJ37" s="4"/>
      <c r="CCK37" s="4"/>
      <c r="CCL37" s="4"/>
      <c r="CCM37" s="4"/>
      <c r="CCN37" s="4"/>
      <c r="CCO37" s="4"/>
      <c r="CCP37" s="4"/>
      <c r="CCQ37" s="4"/>
      <c r="CCR37" s="4"/>
      <c r="CCS37" s="4"/>
      <c r="CCT37" s="4"/>
      <c r="CCU37" s="4"/>
      <c r="CCV37" s="4"/>
      <c r="CCW37" s="4"/>
      <c r="CCX37" s="4"/>
      <c r="CCY37" s="4"/>
      <c r="CCZ37" s="4"/>
      <c r="CDA37" s="4"/>
      <c r="CDB37" s="4"/>
      <c r="CDC37" s="4"/>
      <c r="CDD37" s="4"/>
      <c r="CDE37" s="4"/>
      <c r="CDF37" s="4"/>
      <c r="CDG37" s="4"/>
      <c r="CDH37" s="4"/>
      <c r="CDI37" s="4"/>
      <c r="CDJ37" s="4"/>
      <c r="CDK37" s="4"/>
      <c r="CDL37" s="4"/>
      <c r="CDM37" s="4"/>
      <c r="CDN37" s="4"/>
      <c r="CDO37" s="4"/>
      <c r="CDP37" s="4"/>
      <c r="CDQ37" s="4"/>
      <c r="CDR37" s="4"/>
      <c r="CDS37" s="4"/>
      <c r="CDT37" s="4"/>
      <c r="CDU37" s="4"/>
      <c r="CDV37" s="4"/>
      <c r="CDW37" s="4"/>
      <c r="CDX37" s="4"/>
      <c r="CDY37" s="4"/>
      <c r="CDZ37" s="4"/>
      <c r="CEA37" s="4"/>
      <c r="CEB37" s="4"/>
      <c r="CEC37" s="4"/>
      <c r="CED37" s="4"/>
      <c r="CEE37" s="4"/>
      <c r="CEF37" s="4"/>
      <c r="CEG37" s="4"/>
      <c r="CEH37" s="4"/>
      <c r="CEI37" s="4"/>
      <c r="CEJ37" s="4"/>
      <c r="CEK37" s="4"/>
      <c r="CEL37" s="4"/>
      <c r="CEM37" s="4"/>
      <c r="CEN37" s="4"/>
      <c r="CEO37" s="4"/>
      <c r="CEP37" s="4"/>
      <c r="CEQ37" s="4"/>
      <c r="CER37" s="4"/>
      <c r="CES37" s="4"/>
      <c r="CET37" s="4"/>
      <c r="CEU37" s="4"/>
      <c r="CEV37" s="4"/>
      <c r="CEW37" s="4"/>
      <c r="CEX37" s="4"/>
      <c r="CEY37" s="4"/>
      <c r="CEZ37" s="4"/>
      <c r="CFA37" s="4"/>
      <c r="CFB37" s="4"/>
      <c r="CFC37" s="4"/>
      <c r="CFD37" s="4"/>
      <c r="CFE37" s="4"/>
      <c r="CFF37" s="4"/>
      <c r="CFG37" s="4"/>
      <c r="CFH37" s="4"/>
      <c r="CFI37" s="4"/>
      <c r="CFJ37" s="4"/>
      <c r="CFK37" s="4"/>
      <c r="CFL37" s="4"/>
      <c r="CFM37" s="4"/>
      <c r="CFN37" s="4"/>
      <c r="CFO37" s="4"/>
      <c r="CFP37" s="4"/>
      <c r="CFQ37" s="4"/>
      <c r="CFR37" s="4"/>
      <c r="CFS37" s="4"/>
      <c r="CFT37" s="4"/>
      <c r="CFU37" s="4"/>
      <c r="CFV37" s="4"/>
      <c r="CFW37" s="4"/>
      <c r="CFX37" s="4"/>
      <c r="CFY37" s="4"/>
      <c r="CFZ37" s="4"/>
      <c r="CGA37" s="4"/>
      <c r="CGB37" s="4"/>
      <c r="CGC37" s="4"/>
      <c r="CGD37" s="4"/>
      <c r="CGE37" s="4"/>
      <c r="CGF37" s="4"/>
      <c r="CGG37" s="4"/>
      <c r="CGH37" s="4"/>
      <c r="CGI37" s="4"/>
      <c r="CGJ37" s="4"/>
      <c r="CGK37" s="4"/>
      <c r="CGL37" s="4"/>
      <c r="CGM37" s="4"/>
      <c r="CGN37" s="4"/>
      <c r="CGO37" s="4"/>
      <c r="CGP37" s="4"/>
      <c r="CGQ37" s="4"/>
      <c r="CGR37" s="4"/>
      <c r="CGS37" s="4"/>
      <c r="CGT37" s="4"/>
      <c r="CGU37" s="4"/>
      <c r="CGV37" s="4"/>
      <c r="CGW37" s="4"/>
      <c r="CGX37" s="4"/>
      <c r="CGY37" s="4"/>
      <c r="CGZ37" s="4"/>
      <c r="CHA37" s="4"/>
      <c r="CHB37" s="4"/>
      <c r="CHC37" s="4"/>
      <c r="CHD37" s="4"/>
      <c r="CHE37" s="4"/>
      <c r="CHF37" s="4"/>
      <c r="CHG37" s="4"/>
      <c r="CHH37" s="4"/>
      <c r="CHI37" s="4"/>
      <c r="CHJ37" s="4"/>
      <c r="CHK37" s="4"/>
      <c r="CHL37" s="4"/>
      <c r="CHM37" s="4"/>
      <c r="CHN37" s="4"/>
      <c r="CHO37" s="4"/>
      <c r="CHP37" s="4"/>
      <c r="CHQ37" s="4"/>
      <c r="CHR37" s="4"/>
      <c r="CHS37" s="4"/>
      <c r="CHT37" s="4"/>
      <c r="CHU37" s="4"/>
      <c r="CHV37" s="4"/>
      <c r="CHW37" s="4"/>
      <c r="CHX37" s="4"/>
      <c r="CHY37" s="4"/>
      <c r="CHZ37" s="4"/>
      <c r="CIA37" s="4"/>
      <c r="CIB37" s="4"/>
      <c r="CIC37" s="4"/>
      <c r="CID37" s="4"/>
      <c r="CIE37" s="4"/>
      <c r="CIF37" s="4"/>
      <c r="CIG37" s="4"/>
      <c r="CIH37" s="4"/>
      <c r="CII37" s="4"/>
      <c r="CIJ37" s="4"/>
      <c r="CIK37" s="4"/>
      <c r="CIL37" s="4"/>
      <c r="CIM37" s="4"/>
      <c r="CIN37" s="4"/>
      <c r="CIO37" s="4"/>
      <c r="CIP37" s="4"/>
      <c r="CIQ37" s="4"/>
      <c r="CIR37" s="4"/>
      <c r="CIS37" s="4"/>
      <c r="CIT37" s="4"/>
      <c r="CIU37" s="4"/>
      <c r="CIV37" s="4"/>
      <c r="CIW37" s="4"/>
      <c r="CIX37" s="4"/>
      <c r="CIY37" s="4"/>
      <c r="CIZ37" s="4"/>
      <c r="CJA37" s="4"/>
      <c r="CJB37" s="4"/>
      <c r="CJC37" s="4"/>
      <c r="CJD37" s="4"/>
      <c r="CJE37" s="4"/>
      <c r="CJF37" s="4"/>
      <c r="CJG37" s="4"/>
      <c r="CJH37" s="4"/>
      <c r="CJI37" s="4"/>
      <c r="CJJ37" s="4"/>
      <c r="CJK37" s="4"/>
      <c r="CJL37" s="4"/>
      <c r="CJM37" s="4"/>
      <c r="CJN37" s="4"/>
      <c r="CJO37" s="4"/>
      <c r="CJP37" s="4"/>
      <c r="CJQ37" s="4"/>
      <c r="CJR37" s="4"/>
      <c r="CJS37" s="4"/>
      <c r="CJT37" s="4"/>
      <c r="CJU37" s="4"/>
      <c r="CJV37" s="4"/>
      <c r="CJW37" s="4"/>
      <c r="CJX37" s="4"/>
      <c r="CJY37" s="4"/>
      <c r="CJZ37" s="4"/>
      <c r="CKA37" s="4"/>
      <c r="CKB37" s="4"/>
      <c r="CKC37" s="4"/>
      <c r="CKD37" s="4"/>
      <c r="CKE37" s="4"/>
      <c r="CKF37" s="4"/>
      <c r="CKG37" s="4"/>
      <c r="CKH37" s="4"/>
      <c r="CKI37" s="4"/>
      <c r="CKJ37" s="4"/>
      <c r="CKK37" s="4"/>
      <c r="CKL37" s="4"/>
      <c r="CKM37" s="4"/>
      <c r="CKN37" s="4"/>
      <c r="CKO37" s="4"/>
      <c r="CKP37" s="4"/>
      <c r="CKQ37" s="4"/>
      <c r="CKR37" s="4"/>
      <c r="CKS37" s="4"/>
      <c r="CKT37" s="4"/>
      <c r="CKU37" s="4"/>
      <c r="CKV37" s="4"/>
      <c r="CKW37" s="4"/>
      <c r="CKX37" s="4"/>
      <c r="CKY37" s="4"/>
      <c r="CKZ37" s="4"/>
      <c r="CLA37" s="4"/>
      <c r="CLB37" s="4"/>
      <c r="CLC37" s="4"/>
      <c r="CLD37" s="4"/>
      <c r="CLE37" s="4"/>
      <c r="CLF37" s="4"/>
      <c r="CLG37" s="4"/>
      <c r="CLH37" s="4"/>
      <c r="CLI37" s="4"/>
      <c r="CLJ37" s="4"/>
      <c r="CLK37" s="4"/>
      <c r="CLL37" s="4"/>
      <c r="CLM37" s="4"/>
      <c r="CLN37" s="4"/>
      <c r="CLO37" s="4"/>
      <c r="CLP37" s="4"/>
      <c r="CLQ37" s="4"/>
      <c r="CLR37" s="4"/>
      <c r="CLS37" s="4"/>
      <c r="CLT37" s="4"/>
      <c r="CLU37" s="4"/>
      <c r="CLV37" s="4"/>
      <c r="CLW37" s="4"/>
      <c r="CLX37" s="4"/>
      <c r="CLY37" s="4"/>
      <c r="CLZ37" s="4"/>
      <c r="CMA37" s="4"/>
      <c r="CMB37" s="4"/>
      <c r="CMC37" s="4"/>
      <c r="CMD37" s="4"/>
      <c r="CME37" s="4"/>
      <c r="CMF37" s="4"/>
      <c r="CMG37" s="4"/>
      <c r="CMH37" s="4"/>
      <c r="CMI37" s="4"/>
      <c r="CMJ37" s="4"/>
      <c r="CMK37" s="4"/>
      <c r="CML37" s="4"/>
      <c r="CMM37" s="4"/>
      <c r="CMN37" s="4"/>
      <c r="CMO37" s="4"/>
      <c r="CMP37" s="4"/>
      <c r="CMQ37" s="4"/>
      <c r="CMR37" s="4"/>
      <c r="CMS37" s="4"/>
      <c r="CMT37" s="4"/>
      <c r="CMU37" s="4"/>
      <c r="CMV37" s="4"/>
      <c r="CMW37" s="4"/>
      <c r="CMX37" s="4"/>
      <c r="CMY37" s="4"/>
      <c r="CMZ37" s="4"/>
      <c r="CNA37" s="4"/>
      <c r="CNB37" s="4"/>
      <c r="CNC37" s="4"/>
      <c r="CND37" s="4"/>
      <c r="CNE37" s="4"/>
      <c r="CNF37" s="4"/>
      <c r="CNG37" s="4"/>
      <c r="CNH37" s="4"/>
      <c r="CNI37" s="4"/>
      <c r="CNJ37" s="4"/>
      <c r="CNK37" s="4"/>
      <c r="CNL37" s="4"/>
      <c r="CNM37" s="4"/>
      <c r="CNN37" s="4"/>
      <c r="CNO37" s="4"/>
      <c r="CNP37" s="4"/>
      <c r="CNQ37" s="4"/>
      <c r="CNR37" s="4"/>
      <c r="CNS37" s="4"/>
      <c r="CNT37" s="4"/>
      <c r="CNU37" s="4"/>
      <c r="CNV37" s="4"/>
      <c r="CNW37" s="4"/>
      <c r="CNX37" s="4"/>
      <c r="CNY37" s="4"/>
      <c r="CNZ37" s="4"/>
      <c r="COA37" s="4"/>
      <c r="COB37" s="4"/>
      <c r="COC37" s="4"/>
      <c r="COD37" s="4"/>
      <c r="COE37" s="4"/>
      <c r="COF37" s="4"/>
      <c r="COG37" s="4"/>
      <c r="COH37" s="4"/>
      <c r="COI37" s="4"/>
      <c r="COJ37" s="4"/>
      <c r="COK37" s="4"/>
      <c r="COL37" s="4"/>
      <c r="COM37" s="4"/>
      <c r="CON37" s="4"/>
      <c r="COO37" s="4"/>
      <c r="COP37" s="4"/>
      <c r="COQ37" s="4"/>
      <c r="COR37" s="4"/>
      <c r="COS37" s="4"/>
      <c r="COT37" s="4"/>
      <c r="COU37" s="4"/>
      <c r="COV37" s="4"/>
      <c r="COW37" s="4"/>
      <c r="COX37" s="4"/>
      <c r="COY37" s="4"/>
      <c r="COZ37" s="4"/>
      <c r="CPA37" s="4"/>
      <c r="CPB37" s="4"/>
      <c r="CPC37" s="4"/>
      <c r="CPD37" s="4"/>
      <c r="CPE37" s="4"/>
      <c r="CPF37" s="4"/>
      <c r="CPG37" s="4"/>
      <c r="CPH37" s="4"/>
      <c r="CPI37" s="4"/>
      <c r="CPJ37" s="4"/>
      <c r="CPK37" s="4"/>
      <c r="CPL37" s="4"/>
      <c r="CPM37" s="4"/>
      <c r="CPN37" s="4"/>
      <c r="CPO37" s="4"/>
      <c r="CPP37" s="4"/>
      <c r="CPQ37" s="4"/>
      <c r="CPR37" s="4"/>
      <c r="CPS37" s="4"/>
      <c r="CPT37" s="4"/>
      <c r="CPU37" s="4"/>
      <c r="CPV37" s="4"/>
      <c r="CPW37" s="4"/>
      <c r="CPX37" s="4"/>
      <c r="CPY37" s="4"/>
      <c r="CPZ37" s="4"/>
      <c r="CQA37" s="4"/>
      <c r="CQB37" s="4"/>
      <c r="CQC37" s="4"/>
      <c r="CQD37" s="4"/>
      <c r="CQE37" s="4"/>
      <c r="CQF37" s="4"/>
      <c r="CQG37" s="4"/>
      <c r="CQH37" s="4"/>
      <c r="CQI37" s="4"/>
      <c r="CQJ37" s="4"/>
      <c r="CQK37" s="4"/>
      <c r="CQL37" s="4"/>
      <c r="CQM37" s="4"/>
      <c r="CQN37" s="4"/>
      <c r="CQO37" s="4"/>
      <c r="CQP37" s="4"/>
      <c r="CQQ37" s="4"/>
      <c r="CQR37" s="4"/>
      <c r="CQS37" s="4"/>
      <c r="CQT37" s="4"/>
      <c r="CQU37" s="4"/>
      <c r="CQV37" s="4"/>
      <c r="CQW37" s="4"/>
      <c r="CQX37" s="4"/>
      <c r="CQY37" s="4"/>
      <c r="CQZ37" s="4"/>
      <c r="CRA37" s="4"/>
      <c r="CRB37" s="4"/>
      <c r="CRC37" s="4"/>
      <c r="CRD37" s="4"/>
      <c r="CRE37" s="4"/>
      <c r="CRF37" s="4"/>
      <c r="CRG37" s="4"/>
      <c r="CRH37" s="4"/>
      <c r="CRI37" s="4"/>
      <c r="CRJ37" s="4"/>
      <c r="CRK37" s="4"/>
      <c r="CRL37" s="4"/>
      <c r="CRM37" s="4"/>
      <c r="CRN37" s="4"/>
      <c r="CRO37" s="4"/>
      <c r="CRP37" s="4"/>
      <c r="CRQ37" s="4"/>
      <c r="CRR37" s="4"/>
      <c r="CRS37" s="4"/>
      <c r="CRT37" s="4"/>
      <c r="CRU37" s="4"/>
      <c r="CRV37" s="4"/>
      <c r="CRW37" s="4"/>
      <c r="CRX37" s="4"/>
      <c r="CRY37" s="4"/>
      <c r="CRZ37" s="4"/>
      <c r="CSA37" s="4"/>
      <c r="CSB37" s="4"/>
      <c r="CSC37" s="4"/>
      <c r="CSD37" s="4"/>
      <c r="CSE37" s="4"/>
      <c r="CSF37" s="4"/>
      <c r="CSG37" s="4"/>
      <c r="CSH37" s="4"/>
      <c r="CSI37" s="4"/>
      <c r="CSJ37" s="4"/>
      <c r="CSK37" s="4"/>
      <c r="CSL37" s="4"/>
      <c r="CSM37" s="4"/>
      <c r="CSN37" s="4"/>
      <c r="CSO37" s="4"/>
      <c r="CSP37" s="4"/>
      <c r="CSQ37" s="4"/>
      <c r="CSR37" s="4"/>
      <c r="CSS37" s="4"/>
      <c r="CST37" s="4"/>
      <c r="CSU37" s="4"/>
      <c r="CSV37" s="4"/>
      <c r="CSW37" s="4"/>
      <c r="CSX37" s="4"/>
      <c r="CSY37" s="4"/>
      <c r="CSZ37" s="4"/>
      <c r="CTA37" s="4"/>
      <c r="CTB37" s="4"/>
      <c r="CTC37" s="4"/>
      <c r="CTD37" s="4"/>
      <c r="CTE37" s="4"/>
      <c r="CTF37" s="4"/>
      <c r="CTG37" s="4"/>
      <c r="CTH37" s="4"/>
      <c r="CTI37" s="4"/>
      <c r="CTJ37" s="4"/>
      <c r="CTK37" s="4"/>
      <c r="CTL37" s="4"/>
      <c r="CTM37" s="4"/>
      <c r="CTN37" s="4"/>
      <c r="CTO37" s="4"/>
      <c r="CTP37" s="4"/>
      <c r="CTQ37" s="4"/>
      <c r="CTR37" s="4"/>
      <c r="CTS37" s="4"/>
    </row>
    <row r="38" s="83" customFormat="1" ht="23" customHeight="1" spans="1:2567">
      <c r="A38" s="52" t="s">
        <v>50</v>
      </c>
      <c r="B38" s="28"/>
      <c r="C38" s="31">
        <v>73620</v>
      </c>
      <c r="D38" s="31">
        <v>73620</v>
      </c>
      <c r="E38" s="30"/>
      <c r="F38" s="31"/>
      <c r="G38" s="31"/>
      <c r="H38" s="8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  <c r="AUI38" s="4"/>
      <c r="AUJ38" s="4"/>
      <c r="AUK38" s="4"/>
      <c r="AUL38" s="4"/>
      <c r="AUM38" s="4"/>
      <c r="AUN38" s="4"/>
      <c r="AUO38" s="4"/>
      <c r="AUP38" s="4"/>
      <c r="AUQ38" s="4"/>
      <c r="AUR38" s="4"/>
      <c r="AUS38" s="4"/>
      <c r="AUT38" s="4"/>
      <c r="AUU38" s="4"/>
      <c r="AUV38" s="4"/>
      <c r="AUW38" s="4"/>
      <c r="AUX38" s="4"/>
      <c r="AUY38" s="4"/>
      <c r="AUZ38" s="4"/>
      <c r="AVA38" s="4"/>
      <c r="AVB38" s="4"/>
      <c r="AVC38" s="4"/>
      <c r="AVD38" s="4"/>
      <c r="AVE38" s="4"/>
      <c r="AVF38" s="4"/>
      <c r="AVG38" s="4"/>
      <c r="AVH38" s="4"/>
      <c r="AVI38" s="4"/>
      <c r="AVJ38" s="4"/>
      <c r="AVK38" s="4"/>
      <c r="AVL38" s="4"/>
      <c r="AVM38" s="4"/>
      <c r="AVN38" s="4"/>
      <c r="AVO38" s="4"/>
      <c r="AVP38" s="4"/>
      <c r="AVQ38" s="4"/>
      <c r="AVR38" s="4"/>
      <c r="AVS38" s="4"/>
      <c r="AVT38" s="4"/>
      <c r="AVU38" s="4"/>
      <c r="AVV38" s="4"/>
      <c r="AVW38" s="4"/>
      <c r="AVX38" s="4"/>
      <c r="AVY38" s="4"/>
      <c r="AVZ38" s="4"/>
      <c r="AWA38" s="4"/>
      <c r="AWB38" s="4"/>
      <c r="AWC38" s="4"/>
      <c r="AWD38" s="4"/>
      <c r="AWE38" s="4"/>
      <c r="AWF38" s="4"/>
      <c r="AWG38" s="4"/>
      <c r="AWH38" s="4"/>
      <c r="AWI38" s="4"/>
      <c r="AWJ38" s="4"/>
      <c r="AWK38" s="4"/>
      <c r="AWL38" s="4"/>
      <c r="AWM38" s="4"/>
      <c r="AWN38" s="4"/>
      <c r="AWO38" s="4"/>
      <c r="AWP38" s="4"/>
      <c r="AWQ38" s="4"/>
      <c r="AWR38" s="4"/>
      <c r="AWS38" s="4"/>
      <c r="AWT38" s="4"/>
      <c r="AWU38" s="4"/>
      <c r="AWV38" s="4"/>
      <c r="AWW38" s="4"/>
      <c r="AWX38" s="4"/>
      <c r="AWY38" s="4"/>
      <c r="AWZ38" s="4"/>
      <c r="AXA38" s="4"/>
      <c r="AXB38" s="4"/>
      <c r="AXC38" s="4"/>
      <c r="AXD38" s="4"/>
      <c r="AXE38" s="4"/>
      <c r="AXF38" s="4"/>
      <c r="AXG38" s="4"/>
      <c r="AXH38" s="4"/>
      <c r="AXI38" s="4"/>
      <c r="AXJ38" s="4"/>
      <c r="AXK38" s="4"/>
      <c r="AXL38" s="4"/>
      <c r="AXM38" s="4"/>
      <c r="AXN38" s="4"/>
      <c r="AXO38" s="4"/>
      <c r="AXP38" s="4"/>
      <c r="AXQ38" s="4"/>
      <c r="AXR38" s="4"/>
      <c r="AXS38" s="4"/>
      <c r="AXT38" s="4"/>
      <c r="AXU38" s="4"/>
      <c r="AXV38" s="4"/>
      <c r="AXW38" s="4"/>
      <c r="AXX38" s="4"/>
      <c r="AXY38" s="4"/>
      <c r="AXZ38" s="4"/>
      <c r="AYA38" s="4"/>
      <c r="AYB38" s="4"/>
      <c r="AYC38" s="4"/>
      <c r="AYD38" s="4"/>
      <c r="AYE38" s="4"/>
      <c r="AYF38" s="4"/>
      <c r="AYG38" s="4"/>
      <c r="AYH38" s="4"/>
      <c r="AYI38" s="4"/>
      <c r="AYJ38" s="4"/>
      <c r="AYK38" s="4"/>
      <c r="AYL38" s="4"/>
      <c r="AYM38" s="4"/>
      <c r="AYN38" s="4"/>
      <c r="AYO38" s="4"/>
      <c r="AYP38" s="4"/>
      <c r="AYQ38" s="4"/>
      <c r="AYR38" s="4"/>
      <c r="AYS38" s="4"/>
      <c r="AYT38" s="4"/>
      <c r="AYU38" s="4"/>
      <c r="AYV38" s="4"/>
      <c r="AYW38" s="4"/>
      <c r="AYX38" s="4"/>
      <c r="AYY38" s="4"/>
      <c r="AYZ38" s="4"/>
      <c r="AZA38" s="4"/>
      <c r="AZB38" s="4"/>
      <c r="AZC38" s="4"/>
      <c r="AZD38" s="4"/>
      <c r="AZE38" s="4"/>
      <c r="AZF38" s="4"/>
      <c r="AZG38" s="4"/>
      <c r="AZH38" s="4"/>
      <c r="AZI38" s="4"/>
      <c r="AZJ38" s="4"/>
      <c r="AZK38" s="4"/>
      <c r="AZL38" s="4"/>
      <c r="AZM38" s="4"/>
      <c r="AZN38" s="4"/>
      <c r="AZO38" s="4"/>
      <c r="AZP38" s="4"/>
      <c r="AZQ38" s="4"/>
      <c r="AZR38" s="4"/>
      <c r="AZS38" s="4"/>
      <c r="AZT38" s="4"/>
      <c r="AZU38" s="4"/>
      <c r="AZV38" s="4"/>
      <c r="AZW38" s="4"/>
      <c r="AZX38" s="4"/>
      <c r="AZY38" s="4"/>
      <c r="AZZ38" s="4"/>
      <c r="BAA38" s="4"/>
      <c r="BAB38" s="4"/>
      <c r="BAC38" s="4"/>
      <c r="BAD38" s="4"/>
      <c r="BAE38" s="4"/>
      <c r="BAF38" s="4"/>
      <c r="BAG38" s="4"/>
      <c r="BAH38" s="4"/>
      <c r="BAI38" s="4"/>
      <c r="BAJ38" s="4"/>
      <c r="BAK38" s="4"/>
      <c r="BAL38" s="4"/>
      <c r="BAM38" s="4"/>
      <c r="BAN38" s="4"/>
      <c r="BAO38" s="4"/>
      <c r="BAP38" s="4"/>
      <c r="BAQ38" s="4"/>
      <c r="BAR38" s="4"/>
      <c r="BAS38" s="4"/>
      <c r="BAT38" s="4"/>
      <c r="BAU38" s="4"/>
      <c r="BAV38" s="4"/>
      <c r="BAW38" s="4"/>
      <c r="BAX38" s="4"/>
      <c r="BAY38" s="4"/>
      <c r="BAZ38" s="4"/>
      <c r="BBA38" s="4"/>
      <c r="BBB38" s="4"/>
      <c r="BBC38" s="4"/>
      <c r="BBD38" s="4"/>
      <c r="BBE38" s="4"/>
      <c r="BBF38" s="4"/>
      <c r="BBG38" s="4"/>
      <c r="BBH38" s="4"/>
      <c r="BBI38" s="4"/>
      <c r="BBJ38" s="4"/>
      <c r="BBK38" s="4"/>
      <c r="BBL38" s="4"/>
      <c r="BBM38" s="4"/>
      <c r="BBN38" s="4"/>
      <c r="BBO38" s="4"/>
      <c r="BBP38" s="4"/>
      <c r="BBQ38" s="4"/>
      <c r="BBR38" s="4"/>
      <c r="BBS38" s="4"/>
      <c r="BBT38" s="4"/>
      <c r="BBU38" s="4"/>
      <c r="BBV38" s="4"/>
      <c r="BBW38" s="4"/>
      <c r="BBX38" s="4"/>
      <c r="BBY38" s="4"/>
      <c r="BBZ38" s="4"/>
      <c r="BCA38" s="4"/>
      <c r="BCB38" s="4"/>
      <c r="BCC38" s="4"/>
      <c r="BCD38" s="4"/>
      <c r="BCE38" s="4"/>
      <c r="BCF38" s="4"/>
      <c r="BCG38" s="4"/>
      <c r="BCH38" s="4"/>
      <c r="BCI38" s="4"/>
      <c r="BCJ38" s="4"/>
      <c r="BCK38" s="4"/>
      <c r="BCL38" s="4"/>
      <c r="BCM38" s="4"/>
      <c r="BCN38" s="4"/>
      <c r="BCO38" s="4"/>
      <c r="BCP38" s="4"/>
      <c r="BCQ38" s="4"/>
      <c r="BCR38" s="4"/>
      <c r="BCS38" s="4"/>
      <c r="BCT38" s="4"/>
      <c r="BCU38" s="4"/>
      <c r="BCV38" s="4"/>
      <c r="BCW38" s="4"/>
      <c r="BCX38" s="4"/>
      <c r="BCY38" s="4"/>
      <c r="BCZ38" s="4"/>
      <c r="BDA38" s="4"/>
      <c r="BDB38" s="4"/>
      <c r="BDC38" s="4"/>
      <c r="BDD38" s="4"/>
      <c r="BDE38" s="4"/>
      <c r="BDF38" s="4"/>
      <c r="BDG38" s="4"/>
      <c r="BDH38" s="4"/>
      <c r="BDI38" s="4"/>
      <c r="BDJ38" s="4"/>
      <c r="BDK38" s="4"/>
      <c r="BDL38" s="4"/>
      <c r="BDM38" s="4"/>
      <c r="BDN38" s="4"/>
      <c r="BDO38" s="4"/>
      <c r="BDP38" s="4"/>
      <c r="BDQ38" s="4"/>
      <c r="BDR38" s="4"/>
      <c r="BDS38" s="4"/>
      <c r="BDT38" s="4"/>
      <c r="BDU38" s="4"/>
      <c r="BDV38" s="4"/>
      <c r="BDW38" s="4"/>
      <c r="BDX38" s="4"/>
      <c r="BDY38" s="4"/>
      <c r="BDZ38" s="4"/>
      <c r="BEA38" s="4"/>
      <c r="BEB38" s="4"/>
      <c r="BEC38" s="4"/>
      <c r="BED38" s="4"/>
      <c r="BEE38" s="4"/>
      <c r="BEF38" s="4"/>
      <c r="BEG38" s="4"/>
      <c r="BEH38" s="4"/>
      <c r="BEI38" s="4"/>
      <c r="BEJ38" s="4"/>
      <c r="BEK38" s="4"/>
      <c r="BEL38" s="4"/>
      <c r="BEM38" s="4"/>
      <c r="BEN38" s="4"/>
      <c r="BEO38" s="4"/>
      <c r="BEP38" s="4"/>
      <c r="BEQ38" s="4"/>
      <c r="BER38" s="4"/>
      <c r="BES38" s="4"/>
      <c r="BET38" s="4"/>
      <c r="BEU38" s="4"/>
      <c r="BEV38" s="4"/>
      <c r="BEW38" s="4"/>
      <c r="BEX38" s="4"/>
      <c r="BEY38" s="4"/>
      <c r="BEZ38" s="4"/>
      <c r="BFA38" s="4"/>
      <c r="BFB38" s="4"/>
      <c r="BFC38" s="4"/>
      <c r="BFD38" s="4"/>
      <c r="BFE38" s="4"/>
      <c r="BFF38" s="4"/>
      <c r="BFG38" s="4"/>
      <c r="BFH38" s="4"/>
      <c r="BFI38" s="4"/>
      <c r="BFJ38" s="4"/>
      <c r="BFK38" s="4"/>
      <c r="BFL38" s="4"/>
      <c r="BFM38" s="4"/>
      <c r="BFN38" s="4"/>
      <c r="BFO38" s="4"/>
      <c r="BFP38" s="4"/>
      <c r="BFQ38" s="4"/>
      <c r="BFR38" s="4"/>
      <c r="BFS38" s="4"/>
      <c r="BFT38" s="4"/>
      <c r="BFU38" s="4"/>
      <c r="BFV38" s="4"/>
      <c r="BFW38" s="4"/>
      <c r="BFX38" s="4"/>
      <c r="BFY38" s="4"/>
      <c r="BFZ38" s="4"/>
      <c r="BGA38" s="4"/>
      <c r="BGB38" s="4"/>
      <c r="BGC38" s="4"/>
      <c r="BGD38" s="4"/>
      <c r="BGE38" s="4"/>
      <c r="BGF38" s="4"/>
      <c r="BGG38" s="4"/>
      <c r="BGH38" s="4"/>
      <c r="BGI38" s="4"/>
      <c r="BGJ38" s="4"/>
      <c r="BGK38" s="4"/>
      <c r="BGL38" s="4"/>
      <c r="BGM38" s="4"/>
      <c r="BGN38" s="4"/>
      <c r="BGO38" s="4"/>
      <c r="BGP38" s="4"/>
      <c r="BGQ38" s="4"/>
      <c r="BGR38" s="4"/>
      <c r="BGS38" s="4"/>
      <c r="BGT38" s="4"/>
      <c r="BGU38" s="4"/>
      <c r="BGV38" s="4"/>
      <c r="BGW38" s="4"/>
      <c r="BGX38" s="4"/>
      <c r="BGY38" s="4"/>
      <c r="BGZ38" s="4"/>
      <c r="BHA38" s="4"/>
      <c r="BHB38" s="4"/>
      <c r="BHC38" s="4"/>
      <c r="BHD38" s="4"/>
      <c r="BHE38" s="4"/>
      <c r="BHF38" s="4"/>
      <c r="BHG38" s="4"/>
      <c r="BHH38" s="4"/>
      <c r="BHI38" s="4"/>
      <c r="BHJ38" s="4"/>
      <c r="BHK38" s="4"/>
      <c r="BHL38" s="4"/>
      <c r="BHM38" s="4"/>
      <c r="BHN38" s="4"/>
      <c r="BHO38" s="4"/>
      <c r="BHP38" s="4"/>
      <c r="BHQ38" s="4"/>
      <c r="BHR38" s="4"/>
      <c r="BHS38" s="4"/>
      <c r="BHT38" s="4"/>
      <c r="BHU38" s="4"/>
      <c r="BHV38" s="4"/>
      <c r="BHW38" s="4"/>
      <c r="BHX38" s="4"/>
      <c r="BHY38" s="4"/>
      <c r="BHZ38" s="4"/>
      <c r="BIA38" s="4"/>
      <c r="BIB38" s="4"/>
      <c r="BIC38" s="4"/>
      <c r="BID38" s="4"/>
      <c r="BIE38" s="4"/>
      <c r="BIF38" s="4"/>
      <c r="BIG38" s="4"/>
      <c r="BIH38" s="4"/>
      <c r="BII38" s="4"/>
      <c r="BIJ38" s="4"/>
      <c r="BIK38" s="4"/>
      <c r="BIL38" s="4"/>
      <c r="BIM38" s="4"/>
      <c r="BIN38" s="4"/>
      <c r="BIO38" s="4"/>
      <c r="BIP38" s="4"/>
      <c r="BIQ38" s="4"/>
      <c r="BIR38" s="4"/>
      <c r="BIS38" s="4"/>
      <c r="BIT38" s="4"/>
      <c r="BIU38" s="4"/>
      <c r="BIV38" s="4"/>
      <c r="BIW38" s="4"/>
      <c r="BIX38" s="4"/>
      <c r="BIY38" s="4"/>
      <c r="BIZ38" s="4"/>
      <c r="BJA38" s="4"/>
      <c r="BJB38" s="4"/>
      <c r="BJC38" s="4"/>
      <c r="BJD38" s="4"/>
      <c r="BJE38" s="4"/>
      <c r="BJF38" s="4"/>
      <c r="BJG38" s="4"/>
      <c r="BJH38" s="4"/>
      <c r="BJI38" s="4"/>
      <c r="BJJ38" s="4"/>
      <c r="BJK38" s="4"/>
      <c r="BJL38" s="4"/>
      <c r="BJM38" s="4"/>
      <c r="BJN38" s="4"/>
      <c r="BJO38" s="4"/>
      <c r="BJP38" s="4"/>
      <c r="BJQ38" s="4"/>
      <c r="BJR38" s="4"/>
      <c r="BJS38" s="4"/>
      <c r="BJT38" s="4"/>
      <c r="BJU38" s="4"/>
      <c r="BJV38" s="4"/>
      <c r="BJW38" s="4"/>
      <c r="BJX38" s="4"/>
      <c r="BJY38" s="4"/>
      <c r="BJZ38" s="4"/>
      <c r="BKA38" s="4"/>
      <c r="BKB38" s="4"/>
      <c r="BKC38" s="4"/>
      <c r="BKD38" s="4"/>
      <c r="BKE38" s="4"/>
      <c r="BKF38" s="4"/>
      <c r="BKG38" s="4"/>
      <c r="BKH38" s="4"/>
      <c r="BKI38" s="4"/>
      <c r="BKJ38" s="4"/>
      <c r="BKK38" s="4"/>
      <c r="BKL38" s="4"/>
      <c r="BKM38" s="4"/>
      <c r="BKN38" s="4"/>
      <c r="BKO38" s="4"/>
      <c r="BKP38" s="4"/>
      <c r="BKQ38" s="4"/>
      <c r="BKR38" s="4"/>
      <c r="BKS38" s="4"/>
      <c r="BKT38" s="4"/>
      <c r="BKU38" s="4"/>
      <c r="BKV38" s="4"/>
      <c r="BKW38" s="4"/>
      <c r="BKX38" s="4"/>
      <c r="BKY38" s="4"/>
      <c r="BKZ38" s="4"/>
      <c r="BLA38" s="4"/>
      <c r="BLB38" s="4"/>
      <c r="BLC38" s="4"/>
      <c r="BLD38" s="4"/>
      <c r="BLE38" s="4"/>
      <c r="BLF38" s="4"/>
      <c r="BLG38" s="4"/>
      <c r="BLH38" s="4"/>
      <c r="BLI38" s="4"/>
      <c r="BLJ38" s="4"/>
      <c r="BLK38" s="4"/>
      <c r="BLL38" s="4"/>
      <c r="BLM38" s="4"/>
      <c r="BLN38" s="4"/>
      <c r="BLO38" s="4"/>
      <c r="BLP38" s="4"/>
      <c r="BLQ38" s="4"/>
      <c r="BLR38" s="4"/>
      <c r="BLS38" s="4"/>
      <c r="BLT38" s="4"/>
      <c r="BLU38" s="4"/>
      <c r="BLV38" s="4"/>
      <c r="BLW38" s="4"/>
      <c r="BLX38" s="4"/>
      <c r="BLY38" s="4"/>
      <c r="BLZ38" s="4"/>
      <c r="BMA38" s="4"/>
      <c r="BMB38" s="4"/>
      <c r="BMC38" s="4"/>
      <c r="BMD38" s="4"/>
      <c r="BME38" s="4"/>
      <c r="BMF38" s="4"/>
      <c r="BMG38" s="4"/>
      <c r="BMH38" s="4"/>
      <c r="BMI38" s="4"/>
      <c r="BMJ38" s="4"/>
      <c r="BMK38" s="4"/>
      <c r="BML38" s="4"/>
      <c r="BMM38" s="4"/>
      <c r="BMN38" s="4"/>
      <c r="BMO38" s="4"/>
      <c r="BMP38" s="4"/>
      <c r="BMQ38" s="4"/>
      <c r="BMR38" s="4"/>
      <c r="BMS38" s="4"/>
      <c r="BMT38" s="4"/>
      <c r="BMU38" s="4"/>
      <c r="BMV38" s="4"/>
      <c r="BMW38" s="4"/>
      <c r="BMX38" s="4"/>
      <c r="BMY38" s="4"/>
      <c r="BMZ38" s="4"/>
      <c r="BNA38" s="4"/>
      <c r="BNB38" s="4"/>
      <c r="BNC38" s="4"/>
      <c r="BND38" s="4"/>
      <c r="BNE38" s="4"/>
      <c r="BNF38" s="4"/>
      <c r="BNG38" s="4"/>
      <c r="BNH38" s="4"/>
      <c r="BNI38" s="4"/>
      <c r="BNJ38" s="4"/>
      <c r="BNK38" s="4"/>
      <c r="BNL38" s="4"/>
      <c r="BNM38" s="4"/>
      <c r="BNN38" s="4"/>
      <c r="BNO38" s="4"/>
      <c r="BNP38" s="4"/>
      <c r="BNQ38" s="4"/>
      <c r="BNR38" s="4"/>
      <c r="BNS38" s="4"/>
      <c r="BNT38" s="4"/>
      <c r="BNU38" s="4"/>
      <c r="BNV38" s="4"/>
      <c r="BNW38" s="4"/>
      <c r="BNX38" s="4"/>
      <c r="BNY38" s="4"/>
      <c r="BNZ38" s="4"/>
      <c r="BOA38" s="4"/>
      <c r="BOB38" s="4"/>
      <c r="BOC38" s="4"/>
      <c r="BOD38" s="4"/>
      <c r="BOE38" s="4"/>
      <c r="BOF38" s="4"/>
      <c r="BOG38" s="4"/>
      <c r="BOH38" s="4"/>
      <c r="BOI38" s="4"/>
      <c r="BOJ38" s="4"/>
      <c r="BOK38" s="4"/>
      <c r="BOL38" s="4"/>
      <c r="BOM38" s="4"/>
      <c r="BON38" s="4"/>
      <c r="BOO38" s="4"/>
      <c r="BOP38" s="4"/>
      <c r="BOQ38" s="4"/>
      <c r="BOR38" s="4"/>
      <c r="BOS38" s="4"/>
      <c r="BOT38" s="4"/>
      <c r="BOU38" s="4"/>
      <c r="BOV38" s="4"/>
      <c r="BOW38" s="4"/>
      <c r="BOX38" s="4"/>
      <c r="BOY38" s="4"/>
      <c r="BOZ38" s="4"/>
      <c r="BPA38" s="4"/>
      <c r="BPB38" s="4"/>
      <c r="BPC38" s="4"/>
      <c r="BPD38" s="4"/>
      <c r="BPE38" s="4"/>
      <c r="BPF38" s="4"/>
      <c r="BPG38" s="4"/>
      <c r="BPH38" s="4"/>
      <c r="BPI38" s="4"/>
      <c r="BPJ38" s="4"/>
      <c r="BPK38" s="4"/>
      <c r="BPL38" s="4"/>
      <c r="BPM38" s="4"/>
      <c r="BPN38" s="4"/>
      <c r="BPO38" s="4"/>
      <c r="BPP38" s="4"/>
      <c r="BPQ38" s="4"/>
      <c r="BPR38" s="4"/>
      <c r="BPS38" s="4"/>
      <c r="BPT38" s="4"/>
      <c r="BPU38" s="4"/>
      <c r="BPV38" s="4"/>
      <c r="BPW38" s="4"/>
      <c r="BPX38" s="4"/>
      <c r="BPY38" s="4"/>
      <c r="BPZ38" s="4"/>
      <c r="BQA38" s="4"/>
      <c r="BQB38" s="4"/>
      <c r="BQC38" s="4"/>
      <c r="BQD38" s="4"/>
      <c r="BQE38" s="4"/>
      <c r="BQF38" s="4"/>
      <c r="BQG38" s="4"/>
      <c r="BQH38" s="4"/>
      <c r="BQI38" s="4"/>
      <c r="BQJ38" s="4"/>
      <c r="BQK38" s="4"/>
      <c r="BQL38" s="4"/>
      <c r="BQM38" s="4"/>
      <c r="BQN38" s="4"/>
      <c r="BQO38" s="4"/>
      <c r="BQP38" s="4"/>
      <c r="BQQ38" s="4"/>
      <c r="BQR38" s="4"/>
      <c r="BQS38" s="4"/>
      <c r="BQT38" s="4"/>
      <c r="BQU38" s="4"/>
      <c r="BQV38" s="4"/>
      <c r="BQW38" s="4"/>
      <c r="BQX38" s="4"/>
      <c r="BQY38" s="4"/>
      <c r="BQZ38" s="4"/>
      <c r="BRA38" s="4"/>
      <c r="BRB38" s="4"/>
      <c r="BRC38" s="4"/>
      <c r="BRD38" s="4"/>
      <c r="BRE38" s="4"/>
      <c r="BRF38" s="4"/>
      <c r="BRG38" s="4"/>
      <c r="BRH38" s="4"/>
      <c r="BRI38" s="4"/>
      <c r="BRJ38" s="4"/>
      <c r="BRK38" s="4"/>
      <c r="BRL38" s="4"/>
      <c r="BRM38" s="4"/>
      <c r="BRN38" s="4"/>
      <c r="BRO38" s="4"/>
      <c r="BRP38" s="4"/>
      <c r="BRQ38" s="4"/>
      <c r="BRR38" s="4"/>
      <c r="BRS38" s="4"/>
      <c r="BRT38" s="4"/>
      <c r="BRU38" s="4"/>
      <c r="BRV38" s="4"/>
      <c r="BRW38" s="4"/>
      <c r="BRX38" s="4"/>
      <c r="BRY38" s="4"/>
      <c r="BRZ38" s="4"/>
      <c r="BSA38" s="4"/>
      <c r="BSB38" s="4"/>
      <c r="BSC38" s="4"/>
      <c r="BSD38" s="4"/>
      <c r="BSE38" s="4"/>
      <c r="BSF38" s="4"/>
      <c r="BSG38" s="4"/>
      <c r="BSH38" s="4"/>
      <c r="BSI38" s="4"/>
      <c r="BSJ38" s="4"/>
      <c r="BSK38" s="4"/>
      <c r="BSL38" s="4"/>
      <c r="BSM38" s="4"/>
      <c r="BSN38" s="4"/>
      <c r="BSO38" s="4"/>
      <c r="BSP38" s="4"/>
      <c r="BSQ38" s="4"/>
      <c r="BSR38" s="4"/>
      <c r="BSS38" s="4"/>
      <c r="BST38" s="4"/>
      <c r="BSU38" s="4"/>
      <c r="BSV38" s="4"/>
      <c r="BSW38" s="4"/>
      <c r="BSX38" s="4"/>
      <c r="BSY38" s="4"/>
      <c r="BSZ38" s="4"/>
      <c r="BTA38" s="4"/>
      <c r="BTB38" s="4"/>
      <c r="BTC38" s="4"/>
      <c r="BTD38" s="4"/>
      <c r="BTE38" s="4"/>
      <c r="BTF38" s="4"/>
      <c r="BTG38" s="4"/>
      <c r="BTH38" s="4"/>
      <c r="BTI38" s="4"/>
      <c r="BTJ38" s="4"/>
      <c r="BTK38" s="4"/>
      <c r="BTL38" s="4"/>
      <c r="BTM38" s="4"/>
      <c r="BTN38" s="4"/>
      <c r="BTO38" s="4"/>
      <c r="BTP38" s="4"/>
      <c r="BTQ38" s="4"/>
      <c r="BTR38" s="4"/>
      <c r="BTS38" s="4"/>
      <c r="BTT38" s="4"/>
      <c r="BTU38" s="4"/>
      <c r="BTV38" s="4"/>
      <c r="BTW38" s="4"/>
      <c r="BTX38" s="4"/>
      <c r="BTY38" s="4"/>
      <c r="BTZ38" s="4"/>
      <c r="BUA38" s="4"/>
      <c r="BUB38" s="4"/>
      <c r="BUC38" s="4"/>
      <c r="BUD38" s="4"/>
      <c r="BUE38" s="4"/>
      <c r="BUF38" s="4"/>
      <c r="BUG38" s="4"/>
      <c r="BUH38" s="4"/>
      <c r="BUI38" s="4"/>
      <c r="BUJ38" s="4"/>
      <c r="BUK38" s="4"/>
      <c r="BUL38" s="4"/>
      <c r="BUM38" s="4"/>
      <c r="BUN38" s="4"/>
      <c r="BUO38" s="4"/>
      <c r="BUP38" s="4"/>
      <c r="BUQ38" s="4"/>
      <c r="BUR38" s="4"/>
      <c r="BUS38" s="4"/>
      <c r="BUT38" s="4"/>
      <c r="BUU38" s="4"/>
      <c r="BUV38" s="4"/>
      <c r="BUW38" s="4"/>
      <c r="BUX38" s="4"/>
      <c r="BUY38" s="4"/>
      <c r="BUZ38" s="4"/>
      <c r="BVA38" s="4"/>
      <c r="BVB38" s="4"/>
      <c r="BVC38" s="4"/>
      <c r="BVD38" s="4"/>
      <c r="BVE38" s="4"/>
      <c r="BVF38" s="4"/>
      <c r="BVG38" s="4"/>
      <c r="BVH38" s="4"/>
      <c r="BVI38" s="4"/>
      <c r="BVJ38" s="4"/>
      <c r="BVK38" s="4"/>
      <c r="BVL38" s="4"/>
      <c r="BVM38" s="4"/>
      <c r="BVN38" s="4"/>
      <c r="BVO38" s="4"/>
      <c r="BVP38" s="4"/>
      <c r="BVQ38" s="4"/>
      <c r="BVR38" s="4"/>
      <c r="BVS38" s="4"/>
      <c r="BVT38" s="4"/>
      <c r="BVU38" s="4"/>
      <c r="BVV38" s="4"/>
      <c r="BVW38" s="4"/>
      <c r="BVX38" s="4"/>
      <c r="BVY38" s="4"/>
      <c r="BVZ38" s="4"/>
      <c r="BWA38" s="4"/>
      <c r="BWB38" s="4"/>
      <c r="BWC38" s="4"/>
      <c r="BWD38" s="4"/>
      <c r="BWE38" s="4"/>
      <c r="BWF38" s="4"/>
      <c r="BWG38" s="4"/>
      <c r="BWH38" s="4"/>
      <c r="BWI38" s="4"/>
      <c r="BWJ38" s="4"/>
      <c r="BWK38" s="4"/>
      <c r="BWL38" s="4"/>
      <c r="BWM38" s="4"/>
      <c r="BWN38" s="4"/>
      <c r="BWO38" s="4"/>
      <c r="BWP38" s="4"/>
      <c r="BWQ38" s="4"/>
      <c r="BWR38" s="4"/>
      <c r="BWS38" s="4"/>
      <c r="BWT38" s="4"/>
      <c r="BWU38" s="4"/>
      <c r="BWV38" s="4"/>
      <c r="BWW38" s="4"/>
      <c r="BWX38" s="4"/>
      <c r="BWY38" s="4"/>
      <c r="BWZ38" s="4"/>
      <c r="BXA38" s="4"/>
      <c r="BXB38" s="4"/>
      <c r="BXC38" s="4"/>
      <c r="BXD38" s="4"/>
      <c r="BXE38" s="4"/>
      <c r="BXF38" s="4"/>
      <c r="BXG38" s="4"/>
      <c r="BXH38" s="4"/>
      <c r="BXI38" s="4"/>
      <c r="BXJ38" s="4"/>
      <c r="BXK38" s="4"/>
      <c r="BXL38" s="4"/>
      <c r="BXM38" s="4"/>
      <c r="BXN38" s="4"/>
      <c r="BXO38" s="4"/>
      <c r="BXP38" s="4"/>
      <c r="BXQ38" s="4"/>
      <c r="BXR38" s="4"/>
      <c r="BXS38" s="4"/>
      <c r="BXT38" s="4"/>
      <c r="BXU38" s="4"/>
      <c r="BXV38" s="4"/>
      <c r="BXW38" s="4"/>
      <c r="BXX38" s="4"/>
      <c r="BXY38" s="4"/>
      <c r="BXZ38" s="4"/>
      <c r="BYA38" s="4"/>
      <c r="BYB38" s="4"/>
      <c r="BYC38" s="4"/>
      <c r="BYD38" s="4"/>
      <c r="BYE38" s="4"/>
      <c r="BYF38" s="4"/>
      <c r="BYG38" s="4"/>
      <c r="BYH38" s="4"/>
      <c r="BYI38" s="4"/>
      <c r="BYJ38" s="4"/>
      <c r="BYK38" s="4"/>
      <c r="BYL38" s="4"/>
      <c r="BYM38" s="4"/>
      <c r="BYN38" s="4"/>
      <c r="BYO38" s="4"/>
      <c r="BYP38" s="4"/>
      <c r="BYQ38" s="4"/>
      <c r="BYR38" s="4"/>
      <c r="BYS38" s="4"/>
      <c r="BYT38" s="4"/>
      <c r="BYU38" s="4"/>
      <c r="BYV38" s="4"/>
      <c r="BYW38" s="4"/>
      <c r="BYX38" s="4"/>
      <c r="BYY38" s="4"/>
      <c r="BYZ38" s="4"/>
      <c r="BZA38" s="4"/>
      <c r="BZB38" s="4"/>
      <c r="BZC38" s="4"/>
      <c r="BZD38" s="4"/>
      <c r="BZE38" s="4"/>
      <c r="BZF38" s="4"/>
      <c r="BZG38" s="4"/>
      <c r="BZH38" s="4"/>
      <c r="BZI38" s="4"/>
      <c r="BZJ38" s="4"/>
      <c r="BZK38" s="4"/>
      <c r="BZL38" s="4"/>
      <c r="BZM38" s="4"/>
      <c r="BZN38" s="4"/>
      <c r="BZO38" s="4"/>
      <c r="BZP38" s="4"/>
      <c r="BZQ38" s="4"/>
      <c r="BZR38" s="4"/>
      <c r="BZS38" s="4"/>
      <c r="BZT38" s="4"/>
      <c r="BZU38" s="4"/>
      <c r="BZV38" s="4"/>
      <c r="BZW38" s="4"/>
      <c r="BZX38" s="4"/>
      <c r="BZY38" s="4"/>
      <c r="BZZ38" s="4"/>
      <c r="CAA38" s="4"/>
      <c r="CAB38" s="4"/>
      <c r="CAC38" s="4"/>
      <c r="CAD38" s="4"/>
      <c r="CAE38" s="4"/>
      <c r="CAF38" s="4"/>
      <c r="CAG38" s="4"/>
      <c r="CAH38" s="4"/>
      <c r="CAI38" s="4"/>
      <c r="CAJ38" s="4"/>
      <c r="CAK38" s="4"/>
      <c r="CAL38" s="4"/>
      <c r="CAM38" s="4"/>
      <c r="CAN38" s="4"/>
      <c r="CAO38" s="4"/>
      <c r="CAP38" s="4"/>
      <c r="CAQ38" s="4"/>
      <c r="CAR38" s="4"/>
      <c r="CAS38" s="4"/>
      <c r="CAT38" s="4"/>
      <c r="CAU38" s="4"/>
      <c r="CAV38" s="4"/>
      <c r="CAW38" s="4"/>
      <c r="CAX38" s="4"/>
      <c r="CAY38" s="4"/>
      <c r="CAZ38" s="4"/>
      <c r="CBA38" s="4"/>
      <c r="CBB38" s="4"/>
      <c r="CBC38" s="4"/>
      <c r="CBD38" s="4"/>
      <c r="CBE38" s="4"/>
      <c r="CBF38" s="4"/>
      <c r="CBG38" s="4"/>
      <c r="CBH38" s="4"/>
      <c r="CBI38" s="4"/>
      <c r="CBJ38" s="4"/>
      <c r="CBK38" s="4"/>
      <c r="CBL38" s="4"/>
      <c r="CBM38" s="4"/>
      <c r="CBN38" s="4"/>
      <c r="CBO38" s="4"/>
      <c r="CBP38" s="4"/>
      <c r="CBQ38" s="4"/>
      <c r="CBR38" s="4"/>
      <c r="CBS38" s="4"/>
      <c r="CBT38" s="4"/>
      <c r="CBU38" s="4"/>
      <c r="CBV38" s="4"/>
      <c r="CBW38" s="4"/>
      <c r="CBX38" s="4"/>
      <c r="CBY38" s="4"/>
      <c r="CBZ38" s="4"/>
      <c r="CCA38" s="4"/>
      <c r="CCB38" s="4"/>
      <c r="CCC38" s="4"/>
      <c r="CCD38" s="4"/>
      <c r="CCE38" s="4"/>
      <c r="CCF38" s="4"/>
      <c r="CCG38" s="4"/>
      <c r="CCH38" s="4"/>
      <c r="CCI38" s="4"/>
      <c r="CCJ38" s="4"/>
      <c r="CCK38" s="4"/>
      <c r="CCL38" s="4"/>
      <c r="CCM38" s="4"/>
      <c r="CCN38" s="4"/>
      <c r="CCO38" s="4"/>
      <c r="CCP38" s="4"/>
      <c r="CCQ38" s="4"/>
      <c r="CCR38" s="4"/>
      <c r="CCS38" s="4"/>
      <c r="CCT38" s="4"/>
      <c r="CCU38" s="4"/>
      <c r="CCV38" s="4"/>
      <c r="CCW38" s="4"/>
      <c r="CCX38" s="4"/>
      <c r="CCY38" s="4"/>
      <c r="CCZ38" s="4"/>
      <c r="CDA38" s="4"/>
      <c r="CDB38" s="4"/>
      <c r="CDC38" s="4"/>
      <c r="CDD38" s="4"/>
      <c r="CDE38" s="4"/>
      <c r="CDF38" s="4"/>
      <c r="CDG38" s="4"/>
      <c r="CDH38" s="4"/>
      <c r="CDI38" s="4"/>
      <c r="CDJ38" s="4"/>
      <c r="CDK38" s="4"/>
      <c r="CDL38" s="4"/>
      <c r="CDM38" s="4"/>
      <c r="CDN38" s="4"/>
      <c r="CDO38" s="4"/>
      <c r="CDP38" s="4"/>
      <c r="CDQ38" s="4"/>
      <c r="CDR38" s="4"/>
      <c r="CDS38" s="4"/>
      <c r="CDT38" s="4"/>
      <c r="CDU38" s="4"/>
      <c r="CDV38" s="4"/>
      <c r="CDW38" s="4"/>
      <c r="CDX38" s="4"/>
      <c r="CDY38" s="4"/>
      <c r="CDZ38" s="4"/>
      <c r="CEA38" s="4"/>
      <c r="CEB38" s="4"/>
      <c r="CEC38" s="4"/>
      <c r="CED38" s="4"/>
      <c r="CEE38" s="4"/>
      <c r="CEF38" s="4"/>
      <c r="CEG38" s="4"/>
      <c r="CEH38" s="4"/>
      <c r="CEI38" s="4"/>
      <c r="CEJ38" s="4"/>
      <c r="CEK38" s="4"/>
      <c r="CEL38" s="4"/>
      <c r="CEM38" s="4"/>
      <c r="CEN38" s="4"/>
      <c r="CEO38" s="4"/>
      <c r="CEP38" s="4"/>
      <c r="CEQ38" s="4"/>
      <c r="CER38" s="4"/>
      <c r="CES38" s="4"/>
      <c r="CET38" s="4"/>
      <c r="CEU38" s="4"/>
      <c r="CEV38" s="4"/>
      <c r="CEW38" s="4"/>
      <c r="CEX38" s="4"/>
      <c r="CEY38" s="4"/>
      <c r="CEZ38" s="4"/>
      <c r="CFA38" s="4"/>
      <c r="CFB38" s="4"/>
      <c r="CFC38" s="4"/>
      <c r="CFD38" s="4"/>
      <c r="CFE38" s="4"/>
      <c r="CFF38" s="4"/>
      <c r="CFG38" s="4"/>
      <c r="CFH38" s="4"/>
      <c r="CFI38" s="4"/>
      <c r="CFJ38" s="4"/>
      <c r="CFK38" s="4"/>
      <c r="CFL38" s="4"/>
      <c r="CFM38" s="4"/>
      <c r="CFN38" s="4"/>
      <c r="CFO38" s="4"/>
      <c r="CFP38" s="4"/>
      <c r="CFQ38" s="4"/>
      <c r="CFR38" s="4"/>
      <c r="CFS38" s="4"/>
      <c r="CFT38" s="4"/>
      <c r="CFU38" s="4"/>
      <c r="CFV38" s="4"/>
      <c r="CFW38" s="4"/>
      <c r="CFX38" s="4"/>
      <c r="CFY38" s="4"/>
      <c r="CFZ38" s="4"/>
      <c r="CGA38" s="4"/>
      <c r="CGB38" s="4"/>
      <c r="CGC38" s="4"/>
      <c r="CGD38" s="4"/>
      <c r="CGE38" s="4"/>
      <c r="CGF38" s="4"/>
      <c r="CGG38" s="4"/>
      <c r="CGH38" s="4"/>
      <c r="CGI38" s="4"/>
      <c r="CGJ38" s="4"/>
      <c r="CGK38" s="4"/>
      <c r="CGL38" s="4"/>
      <c r="CGM38" s="4"/>
      <c r="CGN38" s="4"/>
      <c r="CGO38" s="4"/>
      <c r="CGP38" s="4"/>
      <c r="CGQ38" s="4"/>
      <c r="CGR38" s="4"/>
      <c r="CGS38" s="4"/>
      <c r="CGT38" s="4"/>
      <c r="CGU38" s="4"/>
      <c r="CGV38" s="4"/>
      <c r="CGW38" s="4"/>
      <c r="CGX38" s="4"/>
      <c r="CGY38" s="4"/>
      <c r="CGZ38" s="4"/>
      <c r="CHA38" s="4"/>
      <c r="CHB38" s="4"/>
      <c r="CHC38" s="4"/>
      <c r="CHD38" s="4"/>
      <c r="CHE38" s="4"/>
      <c r="CHF38" s="4"/>
      <c r="CHG38" s="4"/>
      <c r="CHH38" s="4"/>
      <c r="CHI38" s="4"/>
      <c r="CHJ38" s="4"/>
      <c r="CHK38" s="4"/>
      <c r="CHL38" s="4"/>
      <c r="CHM38" s="4"/>
      <c r="CHN38" s="4"/>
      <c r="CHO38" s="4"/>
      <c r="CHP38" s="4"/>
      <c r="CHQ38" s="4"/>
      <c r="CHR38" s="4"/>
      <c r="CHS38" s="4"/>
      <c r="CHT38" s="4"/>
      <c r="CHU38" s="4"/>
      <c r="CHV38" s="4"/>
      <c r="CHW38" s="4"/>
      <c r="CHX38" s="4"/>
      <c r="CHY38" s="4"/>
      <c r="CHZ38" s="4"/>
      <c r="CIA38" s="4"/>
      <c r="CIB38" s="4"/>
      <c r="CIC38" s="4"/>
      <c r="CID38" s="4"/>
      <c r="CIE38" s="4"/>
      <c r="CIF38" s="4"/>
      <c r="CIG38" s="4"/>
      <c r="CIH38" s="4"/>
      <c r="CII38" s="4"/>
      <c r="CIJ38" s="4"/>
      <c r="CIK38" s="4"/>
      <c r="CIL38" s="4"/>
      <c r="CIM38" s="4"/>
      <c r="CIN38" s="4"/>
      <c r="CIO38" s="4"/>
      <c r="CIP38" s="4"/>
      <c r="CIQ38" s="4"/>
      <c r="CIR38" s="4"/>
      <c r="CIS38" s="4"/>
      <c r="CIT38" s="4"/>
      <c r="CIU38" s="4"/>
      <c r="CIV38" s="4"/>
      <c r="CIW38" s="4"/>
      <c r="CIX38" s="4"/>
      <c r="CIY38" s="4"/>
      <c r="CIZ38" s="4"/>
      <c r="CJA38" s="4"/>
      <c r="CJB38" s="4"/>
      <c r="CJC38" s="4"/>
      <c r="CJD38" s="4"/>
      <c r="CJE38" s="4"/>
      <c r="CJF38" s="4"/>
      <c r="CJG38" s="4"/>
      <c r="CJH38" s="4"/>
      <c r="CJI38" s="4"/>
      <c r="CJJ38" s="4"/>
      <c r="CJK38" s="4"/>
      <c r="CJL38" s="4"/>
      <c r="CJM38" s="4"/>
      <c r="CJN38" s="4"/>
      <c r="CJO38" s="4"/>
      <c r="CJP38" s="4"/>
      <c r="CJQ38" s="4"/>
      <c r="CJR38" s="4"/>
      <c r="CJS38" s="4"/>
      <c r="CJT38" s="4"/>
      <c r="CJU38" s="4"/>
      <c r="CJV38" s="4"/>
      <c r="CJW38" s="4"/>
      <c r="CJX38" s="4"/>
      <c r="CJY38" s="4"/>
      <c r="CJZ38" s="4"/>
      <c r="CKA38" s="4"/>
      <c r="CKB38" s="4"/>
      <c r="CKC38" s="4"/>
      <c r="CKD38" s="4"/>
      <c r="CKE38" s="4"/>
      <c r="CKF38" s="4"/>
      <c r="CKG38" s="4"/>
      <c r="CKH38" s="4"/>
      <c r="CKI38" s="4"/>
      <c r="CKJ38" s="4"/>
      <c r="CKK38" s="4"/>
      <c r="CKL38" s="4"/>
      <c r="CKM38" s="4"/>
      <c r="CKN38" s="4"/>
      <c r="CKO38" s="4"/>
      <c r="CKP38" s="4"/>
      <c r="CKQ38" s="4"/>
      <c r="CKR38" s="4"/>
      <c r="CKS38" s="4"/>
      <c r="CKT38" s="4"/>
      <c r="CKU38" s="4"/>
      <c r="CKV38" s="4"/>
      <c r="CKW38" s="4"/>
      <c r="CKX38" s="4"/>
      <c r="CKY38" s="4"/>
      <c r="CKZ38" s="4"/>
      <c r="CLA38" s="4"/>
      <c r="CLB38" s="4"/>
      <c r="CLC38" s="4"/>
      <c r="CLD38" s="4"/>
      <c r="CLE38" s="4"/>
      <c r="CLF38" s="4"/>
      <c r="CLG38" s="4"/>
      <c r="CLH38" s="4"/>
      <c r="CLI38" s="4"/>
      <c r="CLJ38" s="4"/>
      <c r="CLK38" s="4"/>
      <c r="CLL38" s="4"/>
      <c r="CLM38" s="4"/>
      <c r="CLN38" s="4"/>
      <c r="CLO38" s="4"/>
      <c r="CLP38" s="4"/>
      <c r="CLQ38" s="4"/>
      <c r="CLR38" s="4"/>
      <c r="CLS38" s="4"/>
      <c r="CLT38" s="4"/>
      <c r="CLU38" s="4"/>
      <c r="CLV38" s="4"/>
      <c r="CLW38" s="4"/>
      <c r="CLX38" s="4"/>
      <c r="CLY38" s="4"/>
      <c r="CLZ38" s="4"/>
      <c r="CMA38" s="4"/>
      <c r="CMB38" s="4"/>
      <c r="CMC38" s="4"/>
      <c r="CMD38" s="4"/>
      <c r="CME38" s="4"/>
      <c r="CMF38" s="4"/>
      <c r="CMG38" s="4"/>
      <c r="CMH38" s="4"/>
      <c r="CMI38" s="4"/>
      <c r="CMJ38" s="4"/>
      <c r="CMK38" s="4"/>
      <c r="CML38" s="4"/>
      <c r="CMM38" s="4"/>
      <c r="CMN38" s="4"/>
      <c r="CMO38" s="4"/>
      <c r="CMP38" s="4"/>
      <c r="CMQ38" s="4"/>
      <c r="CMR38" s="4"/>
      <c r="CMS38" s="4"/>
      <c r="CMT38" s="4"/>
      <c r="CMU38" s="4"/>
      <c r="CMV38" s="4"/>
      <c r="CMW38" s="4"/>
      <c r="CMX38" s="4"/>
      <c r="CMY38" s="4"/>
      <c r="CMZ38" s="4"/>
      <c r="CNA38" s="4"/>
      <c r="CNB38" s="4"/>
      <c r="CNC38" s="4"/>
      <c r="CND38" s="4"/>
      <c r="CNE38" s="4"/>
      <c r="CNF38" s="4"/>
      <c r="CNG38" s="4"/>
      <c r="CNH38" s="4"/>
      <c r="CNI38" s="4"/>
      <c r="CNJ38" s="4"/>
      <c r="CNK38" s="4"/>
      <c r="CNL38" s="4"/>
      <c r="CNM38" s="4"/>
      <c r="CNN38" s="4"/>
      <c r="CNO38" s="4"/>
      <c r="CNP38" s="4"/>
      <c r="CNQ38" s="4"/>
      <c r="CNR38" s="4"/>
      <c r="CNS38" s="4"/>
      <c r="CNT38" s="4"/>
      <c r="CNU38" s="4"/>
      <c r="CNV38" s="4"/>
      <c r="CNW38" s="4"/>
      <c r="CNX38" s="4"/>
      <c r="CNY38" s="4"/>
      <c r="CNZ38" s="4"/>
      <c r="COA38" s="4"/>
      <c r="COB38" s="4"/>
      <c r="COC38" s="4"/>
      <c r="COD38" s="4"/>
      <c r="COE38" s="4"/>
      <c r="COF38" s="4"/>
      <c r="COG38" s="4"/>
      <c r="COH38" s="4"/>
      <c r="COI38" s="4"/>
      <c r="COJ38" s="4"/>
      <c r="COK38" s="4"/>
      <c r="COL38" s="4"/>
      <c r="COM38" s="4"/>
      <c r="CON38" s="4"/>
      <c r="COO38" s="4"/>
      <c r="COP38" s="4"/>
      <c r="COQ38" s="4"/>
      <c r="COR38" s="4"/>
      <c r="COS38" s="4"/>
      <c r="COT38" s="4"/>
      <c r="COU38" s="4"/>
      <c r="COV38" s="4"/>
      <c r="COW38" s="4"/>
      <c r="COX38" s="4"/>
      <c r="COY38" s="4"/>
      <c r="COZ38" s="4"/>
      <c r="CPA38" s="4"/>
      <c r="CPB38" s="4"/>
      <c r="CPC38" s="4"/>
      <c r="CPD38" s="4"/>
      <c r="CPE38" s="4"/>
      <c r="CPF38" s="4"/>
      <c r="CPG38" s="4"/>
      <c r="CPH38" s="4"/>
      <c r="CPI38" s="4"/>
      <c r="CPJ38" s="4"/>
      <c r="CPK38" s="4"/>
      <c r="CPL38" s="4"/>
      <c r="CPM38" s="4"/>
      <c r="CPN38" s="4"/>
      <c r="CPO38" s="4"/>
      <c r="CPP38" s="4"/>
      <c r="CPQ38" s="4"/>
      <c r="CPR38" s="4"/>
      <c r="CPS38" s="4"/>
      <c r="CPT38" s="4"/>
      <c r="CPU38" s="4"/>
      <c r="CPV38" s="4"/>
      <c r="CPW38" s="4"/>
      <c r="CPX38" s="4"/>
      <c r="CPY38" s="4"/>
      <c r="CPZ38" s="4"/>
      <c r="CQA38" s="4"/>
      <c r="CQB38" s="4"/>
      <c r="CQC38" s="4"/>
      <c r="CQD38" s="4"/>
      <c r="CQE38" s="4"/>
      <c r="CQF38" s="4"/>
      <c r="CQG38" s="4"/>
      <c r="CQH38" s="4"/>
      <c r="CQI38" s="4"/>
      <c r="CQJ38" s="4"/>
      <c r="CQK38" s="4"/>
      <c r="CQL38" s="4"/>
      <c r="CQM38" s="4"/>
      <c r="CQN38" s="4"/>
      <c r="CQO38" s="4"/>
      <c r="CQP38" s="4"/>
      <c r="CQQ38" s="4"/>
      <c r="CQR38" s="4"/>
      <c r="CQS38" s="4"/>
      <c r="CQT38" s="4"/>
      <c r="CQU38" s="4"/>
      <c r="CQV38" s="4"/>
      <c r="CQW38" s="4"/>
      <c r="CQX38" s="4"/>
      <c r="CQY38" s="4"/>
      <c r="CQZ38" s="4"/>
      <c r="CRA38" s="4"/>
      <c r="CRB38" s="4"/>
      <c r="CRC38" s="4"/>
      <c r="CRD38" s="4"/>
      <c r="CRE38" s="4"/>
      <c r="CRF38" s="4"/>
      <c r="CRG38" s="4"/>
      <c r="CRH38" s="4"/>
      <c r="CRI38" s="4"/>
      <c r="CRJ38" s="4"/>
      <c r="CRK38" s="4"/>
      <c r="CRL38" s="4"/>
      <c r="CRM38" s="4"/>
      <c r="CRN38" s="4"/>
      <c r="CRO38" s="4"/>
      <c r="CRP38" s="4"/>
      <c r="CRQ38" s="4"/>
      <c r="CRR38" s="4"/>
      <c r="CRS38" s="4"/>
      <c r="CRT38" s="4"/>
      <c r="CRU38" s="4"/>
      <c r="CRV38" s="4"/>
      <c r="CRW38" s="4"/>
      <c r="CRX38" s="4"/>
      <c r="CRY38" s="4"/>
      <c r="CRZ38" s="4"/>
      <c r="CSA38" s="4"/>
      <c r="CSB38" s="4"/>
      <c r="CSC38" s="4"/>
      <c r="CSD38" s="4"/>
      <c r="CSE38" s="4"/>
      <c r="CSF38" s="4"/>
      <c r="CSG38" s="4"/>
      <c r="CSH38" s="4"/>
      <c r="CSI38" s="4"/>
      <c r="CSJ38" s="4"/>
      <c r="CSK38" s="4"/>
      <c r="CSL38" s="4"/>
      <c r="CSM38" s="4"/>
      <c r="CSN38" s="4"/>
      <c r="CSO38" s="4"/>
      <c r="CSP38" s="4"/>
      <c r="CSQ38" s="4"/>
      <c r="CSR38" s="4"/>
      <c r="CSS38" s="4"/>
      <c r="CST38" s="4"/>
      <c r="CSU38" s="4"/>
      <c r="CSV38" s="4"/>
      <c r="CSW38" s="4"/>
      <c r="CSX38" s="4"/>
      <c r="CSY38" s="4"/>
      <c r="CSZ38" s="4"/>
      <c r="CTA38" s="4"/>
      <c r="CTB38" s="4"/>
      <c r="CTC38" s="4"/>
      <c r="CTD38" s="4"/>
      <c r="CTE38" s="4"/>
      <c r="CTF38" s="4"/>
      <c r="CTG38" s="4"/>
      <c r="CTH38" s="4"/>
      <c r="CTI38" s="4"/>
      <c r="CTJ38" s="4"/>
      <c r="CTK38" s="4"/>
      <c r="CTL38" s="4"/>
      <c r="CTM38" s="4"/>
      <c r="CTN38" s="4"/>
      <c r="CTO38" s="4"/>
      <c r="CTP38" s="4"/>
      <c r="CTQ38" s="4"/>
      <c r="CTR38" s="4"/>
      <c r="CTS38" s="4"/>
    </row>
    <row r="39" s="83" customFormat="1" ht="23" customHeight="1" spans="1:2567">
      <c r="A39" s="30" t="s">
        <v>51</v>
      </c>
      <c r="B39" s="28">
        <v>55366</v>
      </c>
      <c r="C39" s="31">
        <v>55366</v>
      </c>
      <c r="D39" s="31">
        <v>0</v>
      </c>
      <c r="E39" s="82"/>
      <c r="F39" s="82"/>
      <c r="G39" s="82"/>
      <c r="H39" s="82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  <c r="APS39" s="4"/>
      <c r="APT39" s="4"/>
      <c r="APU39" s="4"/>
      <c r="APV39" s="4"/>
      <c r="APW39" s="4"/>
      <c r="APX39" s="4"/>
      <c r="APY39" s="4"/>
      <c r="APZ39" s="4"/>
      <c r="AQA39" s="4"/>
      <c r="AQB39" s="4"/>
      <c r="AQC39" s="4"/>
      <c r="AQD39" s="4"/>
      <c r="AQE39" s="4"/>
      <c r="AQF39" s="4"/>
      <c r="AQG39" s="4"/>
      <c r="AQH39" s="4"/>
      <c r="AQI39" s="4"/>
      <c r="AQJ39" s="4"/>
      <c r="AQK39" s="4"/>
      <c r="AQL39" s="4"/>
      <c r="AQM39" s="4"/>
      <c r="AQN39" s="4"/>
      <c r="AQO39" s="4"/>
      <c r="AQP39" s="4"/>
      <c r="AQQ39" s="4"/>
      <c r="AQR39" s="4"/>
      <c r="AQS39" s="4"/>
      <c r="AQT39" s="4"/>
      <c r="AQU39" s="4"/>
      <c r="AQV39" s="4"/>
      <c r="AQW39" s="4"/>
      <c r="AQX39" s="4"/>
      <c r="AQY39" s="4"/>
      <c r="AQZ39" s="4"/>
      <c r="ARA39" s="4"/>
      <c r="ARB39" s="4"/>
      <c r="ARC39" s="4"/>
      <c r="ARD39" s="4"/>
      <c r="ARE39" s="4"/>
      <c r="ARF39" s="4"/>
      <c r="ARG39" s="4"/>
      <c r="ARH39" s="4"/>
      <c r="ARI39" s="4"/>
      <c r="ARJ39" s="4"/>
      <c r="ARK39" s="4"/>
      <c r="ARL39" s="4"/>
      <c r="ARM39" s="4"/>
      <c r="ARN39" s="4"/>
      <c r="ARO39" s="4"/>
      <c r="ARP39" s="4"/>
      <c r="ARQ39" s="4"/>
      <c r="ARR39" s="4"/>
      <c r="ARS39" s="4"/>
      <c r="ART39" s="4"/>
      <c r="ARU39" s="4"/>
      <c r="ARV39" s="4"/>
      <c r="ARW39" s="4"/>
      <c r="ARX39" s="4"/>
      <c r="ARY39" s="4"/>
      <c r="ARZ39" s="4"/>
      <c r="ASA39" s="4"/>
      <c r="ASB39" s="4"/>
      <c r="ASC39" s="4"/>
      <c r="ASD39" s="4"/>
      <c r="ASE39" s="4"/>
      <c r="ASF39" s="4"/>
      <c r="ASG39" s="4"/>
      <c r="ASH39" s="4"/>
      <c r="ASI39" s="4"/>
      <c r="ASJ39" s="4"/>
      <c r="ASK39" s="4"/>
      <c r="ASL39" s="4"/>
      <c r="ASM39" s="4"/>
      <c r="ASN39" s="4"/>
      <c r="ASO39" s="4"/>
      <c r="ASP39" s="4"/>
      <c r="ASQ39" s="4"/>
      <c r="ASR39" s="4"/>
      <c r="ASS39" s="4"/>
      <c r="AST39" s="4"/>
      <c r="ASU39" s="4"/>
      <c r="ASV39" s="4"/>
      <c r="ASW39" s="4"/>
      <c r="ASX39" s="4"/>
      <c r="ASY39" s="4"/>
      <c r="ASZ39" s="4"/>
      <c r="ATA39" s="4"/>
      <c r="ATB39" s="4"/>
      <c r="ATC39" s="4"/>
      <c r="ATD39" s="4"/>
      <c r="ATE39" s="4"/>
      <c r="ATF39" s="4"/>
      <c r="ATG39" s="4"/>
      <c r="ATH39" s="4"/>
      <c r="ATI39" s="4"/>
      <c r="ATJ39" s="4"/>
      <c r="ATK39" s="4"/>
      <c r="ATL39" s="4"/>
      <c r="ATM39" s="4"/>
      <c r="ATN39" s="4"/>
      <c r="ATO39" s="4"/>
      <c r="ATP39" s="4"/>
      <c r="ATQ39" s="4"/>
      <c r="ATR39" s="4"/>
      <c r="ATS39" s="4"/>
      <c r="ATT39" s="4"/>
      <c r="ATU39" s="4"/>
      <c r="ATV39" s="4"/>
      <c r="ATW39" s="4"/>
      <c r="ATX39" s="4"/>
      <c r="ATY39" s="4"/>
      <c r="ATZ39" s="4"/>
      <c r="AUA39" s="4"/>
      <c r="AUB39" s="4"/>
      <c r="AUC39" s="4"/>
      <c r="AUD39" s="4"/>
      <c r="AUE39" s="4"/>
      <c r="AUF39" s="4"/>
      <c r="AUG39" s="4"/>
      <c r="AUH39" s="4"/>
      <c r="AUI39" s="4"/>
      <c r="AUJ39" s="4"/>
      <c r="AUK39" s="4"/>
      <c r="AUL39" s="4"/>
      <c r="AUM39" s="4"/>
      <c r="AUN39" s="4"/>
      <c r="AUO39" s="4"/>
      <c r="AUP39" s="4"/>
      <c r="AUQ39" s="4"/>
      <c r="AUR39" s="4"/>
      <c r="AUS39" s="4"/>
      <c r="AUT39" s="4"/>
      <c r="AUU39" s="4"/>
      <c r="AUV39" s="4"/>
      <c r="AUW39" s="4"/>
      <c r="AUX39" s="4"/>
      <c r="AUY39" s="4"/>
      <c r="AUZ39" s="4"/>
      <c r="AVA39" s="4"/>
      <c r="AVB39" s="4"/>
      <c r="AVC39" s="4"/>
      <c r="AVD39" s="4"/>
      <c r="AVE39" s="4"/>
      <c r="AVF39" s="4"/>
      <c r="AVG39" s="4"/>
      <c r="AVH39" s="4"/>
      <c r="AVI39" s="4"/>
      <c r="AVJ39" s="4"/>
      <c r="AVK39" s="4"/>
      <c r="AVL39" s="4"/>
      <c r="AVM39" s="4"/>
      <c r="AVN39" s="4"/>
      <c r="AVO39" s="4"/>
      <c r="AVP39" s="4"/>
      <c r="AVQ39" s="4"/>
      <c r="AVR39" s="4"/>
      <c r="AVS39" s="4"/>
      <c r="AVT39" s="4"/>
      <c r="AVU39" s="4"/>
      <c r="AVV39" s="4"/>
      <c r="AVW39" s="4"/>
      <c r="AVX39" s="4"/>
      <c r="AVY39" s="4"/>
      <c r="AVZ39" s="4"/>
      <c r="AWA39" s="4"/>
      <c r="AWB39" s="4"/>
      <c r="AWC39" s="4"/>
      <c r="AWD39" s="4"/>
      <c r="AWE39" s="4"/>
      <c r="AWF39" s="4"/>
      <c r="AWG39" s="4"/>
      <c r="AWH39" s="4"/>
      <c r="AWI39" s="4"/>
      <c r="AWJ39" s="4"/>
      <c r="AWK39" s="4"/>
      <c r="AWL39" s="4"/>
      <c r="AWM39" s="4"/>
      <c r="AWN39" s="4"/>
      <c r="AWO39" s="4"/>
      <c r="AWP39" s="4"/>
      <c r="AWQ39" s="4"/>
      <c r="AWR39" s="4"/>
      <c r="AWS39" s="4"/>
      <c r="AWT39" s="4"/>
      <c r="AWU39" s="4"/>
      <c r="AWV39" s="4"/>
      <c r="AWW39" s="4"/>
      <c r="AWX39" s="4"/>
      <c r="AWY39" s="4"/>
      <c r="AWZ39" s="4"/>
      <c r="AXA39" s="4"/>
      <c r="AXB39" s="4"/>
      <c r="AXC39" s="4"/>
      <c r="AXD39" s="4"/>
      <c r="AXE39" s="4"/>
      <c r="AXF39" s="4"/>
      <c r="AXG39" s="4"/>
      <c r="AXH39" s="4"/>
      <c r="AXI39" s="4"/>
      <c r="AXJ39" s="4"/>
      <c r="AXK39" s="4"/>
      <c r="AXL39" s="4"/>
      <c r="AXM39" s="4"/>
      <c r="AXN39" s="4"/>
      <c r="AXO39" s="4"/>
      <c r="AXP39" s="4"/>
      <c r="AXQ39" s="4"/>
      <c r="AXR39" s="4"/>
      <c r="AXS39" s="4"/>
      <c r="AXT39" s="4"/>
      <c r="AXU39" s="4"/>
      <c r="AXV39" s="4"/>
      <c r="AXW39" s="4"/>
      <c r="AXX39" s="4"/>
      <c r="AXY39" s="4"/>
      <c r="AXZ39" s="4"/>
      <c r="AYA39" s="4"/>
      <c r="AYB39" s="4"/>
      <c r="AYC39" s="4"/>
      <c r="AYD39" s="4"/>
      <c r="AYE39" s="4"/>
      <c r="AYF39" s="4"/>
      <c r="AYG39" s="4"/>
      <c r="AYH39" s="4"/>
      <c r="AYI39" s="4"/>
      <c r="AYJ39" s="4"/>
      <c r="AYK39" s="4"/>
      <c r="AYL39" s="4"/>
      <c r="AYM39" s="4"/>
      <c r="AYN39" s="4"/>
      <c r="AYO39" s="4"/>
      <c r="AYP39" s="4"/>
      <c r="AYQ39" s="4"/>
      <c r="AYR39" s="4"/>
      <c r="AYS39" s="4"/>
      <c r="AYT39" s="4"/>
      <c r="AYU39" s="4"/>
      <c r="AYV39" s="4"/>
      <c r="AYW39" s="4"/>
      <c r="AYX39" s="4"/>
      <c r="AYY39" s="4"/>
      <c r="AYZ39" s="4"/>
      <c r="AZA39" s="4"/>
      <c r="AZB39" s="4"/>
      <c r="AZC39" s="4"/>
      <c r="AZD39" s="4"/>
      <c r="AZE39" s="4"/>
      <c r="AZF39" s="4"/>
      <c r="AZG39" s="4"/>
      <c r="AZH39" s="4"/>
      <c r="AZI39" s="4"/>
      <c r="AZJ39" s="4"/>
      <c r="AZK39" s="4"/>
      <c r="AZL39" s="4"/>
      <c r="AZM39" s="4"/>
      <c r="AZN39" s="4"/>
      <c r="AZO39" s="4"/>
      <c r="AZP39" s="4"/>
      <c r="AZQ39" s="4"/>
      <c r="AZR39" s="4"/>
      <c r="AZS39" s="4"/>
      <c r="AZT39" s="4"/>
      <c r="AZU39" s="4"/>
      <c r="AZV39" s="4"/>
      <c r="AZW39" s="4"/>
      <c r="AZX39" s="4"/>
      <c r="AZY39" s="4"/>
      <c r="AZZ39" s="4"/>
      <c r="BAA39" s="4"/>
      <c r="BAB39" s="4"/>
      <c r="BAC39" s="4"/>
      <c r="BAD39" s="4"/>
      <c r="BAE39" s="4"/>
      <c r="BAF39" s="4"/>
      <c r="BAG39" s="4"/>
      <c r="BAH39" s="4"/>
      <c r="BAI39" s="4"/>
      <c r="BAJ39" s="4"/>
      <c r="BAK39" s="4"/>
      <c r="BAL39" s="4"/>
      <c r="BAM39" s="4"/>
      <c r="BAN39" s="4"/>
      <c r="BAO39" s="4"/>
      <c r="BAP39" s="4"/>
      <c r="BAQ39" s="4"/>
      <c r="BAR39" s="4"/>
      <c r="BAS39" s="4"/>
      <c r="BAT39" s="4"/>
      <c r="BAU39" s="4"/>
      <c r="BAV39" s="4"/>
      <c r="BAW39" s="4"/>
      <c r="BAX39" s="4"/>
      <c r="BAY39" s="4"/>
      <c r="BAZ39" s="4"/>
      <c r="BBA39" s="4"/>
      <c r="BBB39" s="4"/>
      <c r="BBC39" s="4"/>
      <c r="BBD39" s="4"/>
      <c r="BBE39" s="4"/>
      <c r="BBF39" s="4"/>
      <c r="BBG39" s="4"/>
      <c r="BBH39" s="4"/>
      <c r="BBI39" s="4"/>
      <c r="BBJ39" s="4"/>
      <c r="BBK39" s="4"/>
      <c r="BBL39" s="4"/>
      <c r="BBM39" s="4"/>
      <c r="BBN39" s="4"/>
      <c r="BBO39" s="4"/>
      <c r="BBP39" s="4"/>
      <c r="BBQ39" s="4"/>
      <c r="BBR39" s="4"/>
      <c r="BBS39" s="4"/>
      <c r="BBT39" s="4"/>
      <c r="BBU39" s="4"/>
      <c r="BBV39" s="4"/>
      <c r="BBW39" s="4"/>
      <c r="BBX39" s="4"/>
      <c r="BBY39" s="4"/>
      <c r="BBZ39" s="4"/>
      <c r="BCA39" s="4"/>
      <c r="BCB39" s="4"/>
      <c r="BCC39" s="4"/>
      <c r="BCD39" s="4"/>
      <c r="BCE39" s="4"/>
      <c r="BCF39" s="4"/>
      <c r="BCG39" s="4"/>
      <c r="BCH39" s="4"/>
      <c r="BCI39" s="4"/>
      <c r="BCJ39" s="4"/>
      <c r="BCK39" s="4"/>
      <c r="BCL39" s="4"/>
      <c r="BCM39" s="4"/>
      <c r="BCN39" s="4"/>
      <c r="BCO39" s="4"/>
      <c r="BCP39" s="4"/>
      <c r="BCQ39" s="4"/>
      <c r="BCR39" s="4"/>
      <c r="BCS39" s="4"/>
      <c r="BCT39" s="4"/>
      <c r="BCU39" s="4"/>
      <c r="BCV39" s="4"/>
      <c r="BCW39" s="4"/>
      <c r="BCX39" s="4"/>
      <c r="BCY39" s="4"/>
      <c r="BCZ39" s="4"/>
      <c r="BDA39" s="4"/>
      <c r="BDB39" s="4"/>
      <c r="BDC39" s="4"/>
      <c r="BDD39" s="4"/>
      <c r="BDE39" s="4"/>
      <c r="BDF39" s="4"/>
      <c r="BDG39" s="4"/>
      <c r="BDH39" s="4"/>
      <c r="BDI39" s="4"/>
      <c r="BDJ39" s="4"/>
      <c r="BDK39" s="4"/>
      <c r="BDL39" s="4"/>
      <c r="BDM39" s="4"/>
      <c r="BDN39" s="4"/>
      <c r="BDO39" s="4"/>
      <c r="BDP39" s="4"/>
      <c r="BDQ39" s="4"/>
      <c r="BDR39" s="4"/>
      <c r="BDS39" s="4"/>
      <c r="BDT39" s="4"/>
      <c r="BDU39" s="4"/>
      <c r="BDV39" s="4"/>
      <c r="BDW39" s="4"/>
      <c r="BDX39" s="4"/>
      <c r="BDY39" s="4"/>
      <c r="BDZ39" s="4"/>
      <c r="BEA39" s="4"/>
      <c r="BEB39" s="4"/>
      <c r="BEC39" s="4"/>
      <c r="BED39" s="4"/>
      <c r="BEE39" s="4"/>
      <c r="BEF39" s="4"/>
      <c r="BEG39" s="4"/>
      <c r="BEH39" s="4"/>
      <c r="BEI39" s="4"/>
      <c r="BEJ39" s="4"/>
      <c r="BEK39" s="4"/>
      <c r="BEL39" s="4"/>
      <c r="BEM39" s="4"/>
      <c r="BEN39" s="4"/>
      <c r="BEO39" s="4"/>
      <c r="BEP39" s="4"/>
      <c r="BEQ39" s="4"/>
      <c r="BER39" s="4"/>
      <c r="BES39" s="4"/>
      <c r="BET39" s="4"/>
      <c r="BEU39" s="4"/>
      <c r="BEV39" s="4"/>
      <c r="BEW39" s="4"/>
      <c r="BEX39" s="4"/>
      <c r="BEY39" s="4"/>
      <c r="BEZ39" s="4"/>
      <c r="BFA39" s="4"/>
      <c r="BFB39" s="4"/>
      <c r="BFC39" s="4"/>
      <c r="BFD39" s="4"/>
      <c r="BFE39" s="4"/>
      <c r="BFF39" s="4"/>
      <c r="BFG39" s="4"/>
      <c r="BFH39" s="4"/>
      <c r="BFI39" s="4"/>
      <c r="BFJ39" s="4"/>
      <c r="BFK39" s="4"/>
      <c r="BFL39" s="4"/>
      <c r="BFM39" s="4"/>
      <c r="BFN39" s="4"/>
      <c r="BFO39" s="4"/>
      <c r="BFP39" s="4"/>
      <c r="BFQ39" s="4"/>
      <c r="BFR39" s="4"/>
      <c r="BFS39" s="4"/>
      <c r="BFT39" s="4"/>
      <c r="BFU39" s="4"/>
      <c r="BFV39" s="4"/>
      <c r="BFW39" s="4"/>
      <c r="BFX39" s="4"/>
      <c r="BFY39" s="4"/>
      <c r="BFZ39" s="4"/>
      <c r="BGA39" s="4"/>
      <c r="BGB39" s="4"/>
      <c r="BGC39" s="4"/>
      <c r="BGD39" s="4"/>
      <c r="BGE39" s="4"/>
      <c r="BGF39" s="4"/>
      <c r="BGG39" s="4"/>
      <c r="BGH39" s="4"/>
      <c r="BGI39" s="4"/>
      <c r="BGJ39" s="4"/>
      <c r="BGK39" s="4"/>
      <c r="BGL39" s="4"/>
      <c r="BGM39" s="4"/>
      <c r="BGN39" s="4"/>
      <c r="BGO39" s="4"/>
      <c r="BGP39" s="4"/>
      <c r="BGQ39" s="4"/>
      <c r="BGR39" s="4"/>
      <c r="BGS39" s="4"/>
      <c r="BGT39" s="4"/>
      <c r="BGU39" s="4"/>
      <c r="BGV39" s="4"/>
      <c r="BGW39" s="4"/>
      <c r="BGX39" s="4"/>
      <c r="BGY39" s="4"/>
      <c r="BGZ39" s="4"/>
      <c r="BHA39" s="4"/>
      <c r="BHB39" s="4"/>
      <c r="BHC39" s="4"/>
      <c r="BHD39" s="4"/>
      <c r="BHE39" s="4"/>
      <c r="BHF39" s="4"/>
      <c r="BHG39" s="4"/>
      <c r="BHH39" s="4"/>
      <c r="BHI39" s="4"/>
      <c r="BHJ39" s="4"/>
      <c r="BHK39" s="4"/>
      <c r="BHL39" s="4"/>
      <c r="BHM39" s="4"/>
      <c r="BHN39" s="4"/>
      <c r="BHO39" s="4"/>
      <c r="BHP39" s="4"/>
      <c r="BHQ39" s="4"/>
      <c r="BHR39" s="4"/>
      <c r="BHS39" s="4"/>
      <c r="BHT39" s="4"/>
      <c r="BHU39" s="4"/>
      <c r="BHV39" s="4"/>
      <c r="BHW39" s="4"/>
      <c r="BHX39" s="4"/>
      <c r="BHY39" s="4"/>
      <c r="BHZ39" s="4"/>
      <c r="BIA39" s="4"/>
      <c r="BIB39" s="4"/>
      <c r="BIC39" s="4"/>
      <c r="BID39" s="4"/>
      <c r="BIE39" s="4"/>
      <c r="BIF39" s="4"/>
      <c r="BIG39" s="4"/>
      <c r="BIH39" s="4"/>
      <c r="BII39" s="4"/>
      <c r="BIJ39" s="4"/>
      <c r="BIK39" s="4"/>
      <c r="BIL39" s="4"/>
      <c r="BIM39" s="4"/>
      <c r="BIN39" s="4"/>
      <c r="BIO39" s="4"/>
      <c r="BIP39" s="4"/>
      <c r="BIQ39" s="4"/>
      <c r="BIR39" s="4"/>
      <c r="BIS39" s="4"/>
      <c r="BIT39" s="4"/>
      <c r="BIU39" s="4"/>
      <c r="BIV39" s="4"/>
      <c r="BIW39" s="4"/>
      <c r="BIX39" s="4"/>
      <c r="BIY39" s="4"/>
      <c r="BIZ39" s="4"/>
      <c r="BJA39" s="4"/>
      <c r="BJB39" s="4"/>
      <c r="BJC39" s="4"/>
      <c r="BJD39" s="4"/>
      <c r="BJE39" s="4"/>
      <c r="BJF39" s="4"/>
      <c r="BJG39" s="4"/>
      <c r="BJH39" s="4"/>
      <c r="BJI39" s="4"/>
      <c r="BJJ39" s="4"/>
      <c r="BJK39" s="4"/>
      <c r="BJL39" s="4"/>
      <c r="BJM39" s="4"/>
      <c r="BJN39" s="4"/>
      <c r="BJO39" s="4"/>
      <c r="BJP39" s="4"/>
      <c r="BJQ39" s="4"/>
      <c r="BJR39" s="4"/>
      <c r="BJS39" s="4"/>
      <c r="BJT39" s="4"/>
      <c r="BJU39" s="4"/>
      <c r="BJV39" s="4"/>
      <c r="BJW39" s="4"/>
      <c r="BJX39" s="4"/>
      <c r="BJY39" s="4"/>
      <c r="BJZ39" s="4"/>
      <c r="BKA39" s="4"/>
      <c r="BKB39" s="4"/>
      <c r="BKC39" s="4"/>
      <c r="BKD39" s="4"/>
      <c r="BKE39" s="4"/>
      <c r="BKF39" s="4"/>
      <c r="BKG39" s="4"/>
      <c r="BKH39" s="4"/>
      <c r="BKI39" s="4"/>
      <c r="BKJ39" s="4"/>
      <c r="BKK39" s="4"/>
      <c r="BKL39" s="4"/>
      <c r="BKM39" s="4"/>
      <c r="BKN39" s="4"/>
      <c r="BKO39" s="4"/>
      <c r="BKP39" s="4"/>
      <c r="BKQ39" s="4"/>
      <c r="BKR39" s="4"/>
      <c r="BKS39" s="4"/>
      <c r="BKT39" s="4"/>
      <c r="BKU39" s="4"/>
      <c r="BKV39" s="4"/>
      <c r="BKW39" s="4"/>
      <c r="BKX39" s="4"/>
      <c r="BKY39" s="4"/>
      <c r="BKZ39" s="4"/>
      <c r="BLA39" s="4"/>
      <c r="BLB39" s="4"/>
      <c r="BLC39" s="4"/>
      <c r="BLD39" s="4"/>
      <c r="BLE39" s="4"/>
      <c r="BLF39" s="4"/>
      <c r="BLG39" s="4"/>
      <c r="BLH39" s="4"/>
      <c r="BLI39" s="4"/>
      <c r="BLJ39" s="4"/>
      <c r="BLK39" s="4"/>
      <c r="BLL39" s="4"/>
      <c r="BLM39" s="4"/>
      <c r="BLN39" s="4"/>
      <c r="BLO39" s="4"/>
      <c r="BLP39" s="4"/>
      <c r="BLQ39" s="4"/>
      <c r="BLR39" s="4"/>
      <c r="BLS39" s="4"/>
      <c r="BLT39" s="4"/>
      <c r="BLU39" s="4"/>
      <c r="BLV39" s="4"/>
      <c r="BLW39" s="4"/>
      <c r="BLX39" s="4"/>
      <c r="BLY39" s="4"/>
      <c r="BLZ39" s="4"/>
      <c r="BMA39" s="4"/>
      <c r="BMB39" s="4"/>
      <c r="BMC39" s="4"/>
      <c r="BMD39" s="4"/>
      <c r="BME39" s="4"/>
      <c r="BMF39" s="4"/>
      <c r="BMG39" s="4"/>
      <c r="BMH39" s="4"/>
      <c r="BMI39" s="4"/>
      <c r="BMJ39" s="4"/>
      <c r="BMK39" s="4"/>
      <c r="BML39" s="4"/>
      <c r="BMM39" s="4"/>
      <c r="BMN39" s="4"/>
      <c r="BMO39" s="4"/>
      <c r="BMP39" s="4"/>
      <c r="BMQ39" s="4"/>
      <c r="BMR39" s="4"/>
      <c r="BMS39" s="4"/>
      <c r="BMT39" s="4"/>
      <c r="BMU39" s="4"/>
      <c r="BMV39" s="4"/>
      <c r="BMW39" s="4"/>
      <c r="BMX39" s="4"/>
      <c r="BMY39" s="4"/>
      <c r="BMZ39" s="4"/>
      <c r="BNA39" s="4"/>
      <c r="BNB39" s="4"/>
      <c r="BNC39" s="4"/>
      <c r="BND39" s="4"/>
      <c r="BNE39" s="4"/>
      <c r="BNF39" s="4"/>
      <c r="BNG39" s="4"/>
      <c r="BNH39" s="4"/>
      <c r="BNI39" s="4"/>
      <c r="BNJ39" s="4"/>
      <c r="BNK39" s="4"/>
      <c r="BNL39" s="4"/>
      <c r="BNM39" s="4"/>
      <c r="BNN39" s="4"/>
      <c r="BNO39" s="4"/>
      <c r="BNP39" s="4"/>
      <c r="BNQ39" s="4"/>
      <c r="BNR39" s="4"/>
      <c r="BNS39" s="4"/>
      <c r="BNT39" s="4"/>
      <c r="BNU39" s="4"/>
      <c r="BNV39" s="4"/>
      <c r="BNW39" s="4"/>
      <c r="BNX39" s="4"/>
      <c r="BNY39" s="4"/>
      <c r="BNZ39" s="4"/>
      <c r="BOA39" s="4"/>
      <c r="BOB39" s="4"/>
      <c r="BOC39" s="4"/>
      <c r="BOD39" s="4"/>
      <c r="BOE39" s="4"/>
      <c r="BOF39" s="4"/>
      <c r="BOG39" s="4"/>
      <c r="BOH39" s="4"/>
      <c r="BOI39" s="4"/>
      <c r="BOJ39" s="4"/>
      <c r="BOK39" s="4"/>
      <c r="BOL39" s="4"/>
      <c r="BOM39" s="4"/>
      <c r="BON39" s="4"/>
      <c r="BOO39" s="4"/>
      <c r="BOP39" s="4"/>
      <c r="BOQ39" s="4"/>
      <c r="BOR39" s="4"/>
      <c r="BOS39" s="4"/>
      <c r="BOT39" s="4"/>
      <c r="BOU39" s="4"/>
      <c r="BOV39" s="4"/>
      <c r="BOW39" s="4"/>
      <c r="BOX39" s="4"/>
      <c r="BOY39" s="4"/>
      <c r="BOZ39" s="4"/>
      <c r="BPA39" s="4"/>
      <c r="BPB39" s="4"/>
      <c r="BPC39" s="4"/>
      <c r="BPD39" s="4"/>
      <c r="BPE39" s="4"/>
      <c r="BPF39" s="4"/>
      <c r="BPG39" s="4"/>
      <c r="BPH39" s="4"/>
      <c r="BPI39" s="4"/>
      <c r="BPJ39" s="4"/>
      <c r="BPK39" s="4"/>
      <c r="BPL39" s="4"/>
      <c r="BPM39" s="4"/>
      <c r="BPN39" s="4"/>
      <c r="BPO39" s="4"/>
      <c r="BPP39" s="4"/>
      <c r="BPQ39" s="4"/>
      <c r="BPR39" s="4"/>
      <c r="BPS39" s="4"/>
      <c r="BPT39" s="4"/>
      <c r="BPU39" s="4"/>
      <c r="BPV39" s="4"/>
      <c r="BPW39" s="4"/>
      <c r="BPX39" s="4"/>
      <c r="BPY39" s="4"/>
      <c r="BPZ39" s="4"/>
      <c r="BQA39" s="4"/>
      <c r="BQB39" s="4"/>
      <c r="BQC39" s="4"/>
      <c r="BQD39" s="4"/>
      <c r="BQE39" s="4"/>
      <c r="BQF39" s="4"/>
      <c r="BQG39" s="4"/>
      <c r="BQH39" s="4"/>
      <c r="BQI39" s="4"/>
      <c r="BQJ39" s="4"/>
      <c r="BQK39" s="4"/>
      <c r="BQL39" s="4"/>
      <c r="BQM39" s="4"/>
      <c r="BQN39" s="4"/>
      <c r="BQO39" s="4"/>
      <c r="BQP39" s="4"/>
      <c r="BQQ39" s="4"/>
      <c r="BQR39" s="4"/>
      <c r="BQS39" s="4"/>
      <c r="BQT39" s="4"/>
      <c r="BQU39" s="4"/>
      <c r="BQV39" s="4"/>
      <c r="BQW39" s="4"/>
      <c r="BQX39" s="4"/>
      <c r="BQY39" s="4"/>
      <c r="BQZ39" s="4"/>
      <c r="BRA39" s="4"/>
      <c r="BRB39" s="4"/>
      <c r="BRC39" s="4"/>
      <c r="BRD39" s="4"/>
      <c r="BRE39" s="4"/>
      <c r="BRF39" s="4"/>
      <c r="BRG39" s="4"/>
      <c r="BRH39" s="4"/>
      <c r="BRI39" s="4"/>
      <c r="BRJ39" s="4"/>
      <c r="BRK39" s="4"/>
      <c r="BRL39" s="4"/>
      <c r="BRM39" s="4"/>
      <c r="BRN39" s="4"/>
      <c r="BRO39" s="4"/>
      <c r="BRP39" s="4"/>
      <c r="BRQ39" s="4"/>
      <c r="BRR39" s="4"/>
      <c r="BRS39" s="4"/>
      <c r="BRT39" s="4"/>
      <c r="BRU39" s="4"/>
      <c r="BRV39" s="4"/>
      <c r="BRW39" s="4"/>
      <c r="BRX39" s="4"/>
      <c r="BRY39" s="4"/>
      <c r="BRZ39" s="4"/>
      <c r="BSA39" s="4"/>
      <c r="BSB39" s="4"/>
      <c r="BSC39" s="4"/>
      <c r="BSD39" s="4"/>
      <c r="BSE39" s="4"/>
      <c r="BSF39" s="4"/>
      <c r="BSG39" s="4"/>
      <c r="BSH39" s="4"/>
      <c r="BSI39" s="4"/>
      <c r="BSJ39" s="4"/>
      <c r="BSK39" s="4"/>
      <c r="BSL39" s="4"/>
      <c r="BSM39" s="4"/>
      <c r="BSN39" s="4"/>
      <c r="BSO39" s="4"/>
      <c r="BSP39" s="4"/>
      <c r="BSQ39" s="4"/>
      <c r="BSR39" s="4"/>
      <c r="BSS39" s="4"/>
      <c r="BST39" s="4"/>
      <c r="BSU39" s="4"/>
      <c r="BSV39" s="4"/>
      <c r="BSW39" s="4"/>
      <c r="BSX39" s="4"/>
      <c r="BSY39" s="4"/>
      <c r="BSZ39" s="4"/>
      <c r="BTA39" s="4"/>
      <c r="BTB39" s="4"/>
      <c r="BTC39" s="4"/>
      <c r="BTD39" s="4"/>
      <c r="BTE39" s="4"/>
      <c r="BTF39" s="4"/>
      <c r="BTG39" s="4"/>
      <c r="BTH39" s="4"/>
      <c r="BTI39" s="4"/>
      <c r="BTJ39" s="4"/>
      <c r="BTK39" s="4"/>
      <c r="BTL39" s="4"/>
      <c r="BTM39" s="4"/>
      <c r="BTN39" s="4"/>
      <c r="BTO39" s="4"/>
      <c r="BTP39" s="4"/>
      <c r="BTQ39" s="4"/>
      <c r="BTR39" s="4"/>
      <c r="BTS39" s="4"/>
      <c r="BTT39" s="4"/>
      <c r="BTU39" s="4"/>
      <c r="BTV39" s="4"/>
      <c r="BTW39" s="4"/>
      <c r="BTX39" s="4"/>
      <c r="BTY39" s="4"/>
      <c r="BTZ39" s="4"/>
      <c r="BUA39" s="4"/>
      <c r="BUB39" s="4"/>
      <c r="BUC39" s="4"/>
      <c r="BUD39" s="4"/>
      <c r="BUE39" s="4"/>
      <c r="BUF39" s="4"/>
      <c r="BUG39" s="4"/>
      <c r="BUH39" s="4"/>
      <c r="BUI39" s="4"/>
      <c r="BUJ39" s="4"/>
      <c r="BUK39" s="4"/>
      <c r="BUL39" s="4"/>
      <c r="BUM39" s="4"/>
      <c r="BUN39" s="4"/>
      <c r="BUO39" s="4"/>
      <c r="BUP39" s="4"/>
      <c r="BUQ39" s="4"/>
      <c r="BUR39" s="4"/>
      <c r="BUS39" s="4"/>
      <c r="BUT39" s="4"/>
      <c r="BUU39" s="4"/>
      <c r="BUV39" s="4"/>
      <c r="BUW39" s="4"/>
      <c r="BUX39" s="4"/>
      <c r="BUY39" s="4"/>
      <c r="BUZ39" s="4"/>
      <c r="BVA39" s="4"/>
      <c r="BVB39" s="4"/>
      <c r="BVC39" s="4"/>
      <c r="BVD39" s="4"/>
      <c r="BVE39" s="4"/>
      <c r="BVF39" s="4"/>
      <c r="BVG39" s="4"/>
      <c r="BVH39" s="4"/>
      <c r="BVI39" s="4"/>
      <c r="BVJ39" s="4"/>
      <c r="BVK39" s="4"/>
      <c r="BVL39" s="4"/>
      <c r="BVM39" s="4"/>
      <c r="BVN39" s="4"/>
      <c r="BVO39" s="4"/>
      <c r="BVP39" s="4"/>
      <c r="BVQ39" s="4"/>
      <c r="BVR39" s="4"/>
      <c r="BVS39" s="4"/>
      <c r="BVT39" s="4"/>
      <c r="BVU39" s="4"/>
      <c r="BVV39" s="4"/>
      <c r="BVW39" s="4"/>
      <c r="BVX39" s="4"/>
      <c r="BVY39" s="4"/>
      <c r="BVZ39" s="4"/>
      <c r="BWA39" s="4"/>
      <c r="BWB39" s="4"/>
      <c r="BWC39" s="4"/>
      <c r="BWD39" s="4"/>
      <c r="BWE39" s="4"/>
      <c r="BWF39" s="4"/>
      <c r="BWG39" s="4"/>
      <c r="BWH39" s="4"/>
      <c r="BWI39" s="4"/>
      <c r="BWJ39" s="4"/>
      <c r="BWK39" s="4"/>
      <c r="BWL39" s="4"/>
      <c r="BWM39" s="4"/>
      <c r="BWN39" s="4"/>
      <c r="BWO39" s="4"/>
      <c r="BWP39" s="4"/>
      <c r="BWQ39" s="4"/>
      <c r="BWR39" s="4"/>
      <c r="BWS39" s="4"/>
      <c r="BWT39" s="4"/>
      <c r="BWU39" s="4"/>
      <c r="BWV39" s="4"/>
      <c r="BWW39" s="4"/>
      <c r="BWX39" s="4"/>
      <c r="BWY39" s="4"/>
      <c r="BWZ39" s="4"/>
      <c r="BXA39" s="4"/>
      <c r="BXB39" s="4"/>
      <c r="BXC39" s="4"/>
      <c r="BXD39" s="4"/>
      <c r="BXE39" s="4"/>
      <c r="BXF39" s="4"/>
      <c r="BXG39" s="4"/>
      <c r="BXH39" s="4"/>
      <c r="BXI39" s="4"/>
      <c r="BXJ39" s="4"/>
      <c r="BXK39" s="4"/>
      <c r="BXL39" s="4"/>
      <c r="BXM39" s="4"/>
      <c r="BXN39" s="4"/>
      <c r="BXO39" s="4"/>
      <c r="BXP39" s="4"/>
      <c r="BXQ39" s="4"/>
      <c r="BXR39" s="4"/>
      <c r="BXS39" s="4"/>
      <c r="BXT39" s="4"/>
      <c r="BXU39" s="4"/>
      <c r="BXV39" s="4"/>
      <c r="BXW39" s="4"/>
      <c r="BXX39" s="4"/>
      <c r="BXY39" s="4"/>
      <c r="BXZ39" s="4"/>
      <c r="BYA39" s="4"/>
      <c r="BYB39" s="4"/>
      <c r="BYC39" s="4"/>
      <c r="BYD39" s="4"/>
      <c r="BYE39" s="4"/>
      <c r="BYF39" s="4"/>
      <c r="BYG39" s="4"/>
      <c r="BYH39" s="4"/>
      <c r="BYI39" s="4"/>
      <c r="BYJ39" s="4"/>
      <c r="BYK39" s="4"/>
      <c r="BYL39" s="4"/>
      <c r="BYM39" s="4"/>
      <c r="BYN39" s="4"/>
      <c r="BYO39" s="4"/>
      <c r="BYP39" s="4"/>
      <c r="BYQ39" s="4"/>
      <c r="BYR39" s="4"/>
      <c r="BYS39" s="4"/>
      <c r="BYT39" s="4"/>
      <c r="BYU39" s="4"/>
      <c r="BYV39" s="4"/>
      <c r="BYW39" s="4"/>
      <c r="BYX39" s="4"/>
      <c r="BYY39" s="4"/>
      <c r="BYZ39" s="4"/>
      <c r="BZA39" s="4"/>
      <c r="BZB39" s="4"/>
      <c r="BZC39" s="4"/>
      <c r="BZD39" s="4"/>
      <c r="BZE39" s="4"/>
      <c r="BZF39" s="4"/>
      <c r="BZG39" s="4"/>
      <c r="BZH39" s="4"/>
      <c r="BZI39" s="4"/>
      <c r="BZJ39" s="4"/>
      <c r="BZK39" s="4"/>
      <c r="BZL39" s="4"/>
      <c r="BZM39" s="4"/>
      <c r="BZN39" s="4"/>
      <c r="BZO39" s="4"/>
      <c r="BZP39" s="4"/>
      <c r="BZQ39" s="4"/>
      <c r="BZR39" s="4"/>
      <c r="BZS39" s="4"/>
      <c r="BZT39" s="4"/>
      <c r="BZU39" s="4"/>
      <c r="BZV39" s="4"/>
      <c r="BZW39" s="4"/>
      <c r="BZX39" s="4"/>
      <c r="BZY39" s="4"/>
      <c r="BZZ39" s="4"/>
      <c r="CAA39" s="4"/>
      <c r="CAB39" s="4"/>
      <c r="CAC39" s="4"/>
      <c r="CAD39" s="4"/>
      <c r="CAE39" s="4"/>
      <c r="CAF39" s="4"/>
      <c r="CAG39" s="4"/>
      <c r="CAH39" s="4"/>
      <c r="CAI39" s="4"/>
      <c r="CAJ39" s="4"/>
      <c r="CAK39" s="4"/>
      <c r="CAL39" s="4"/>
      <c r="CAM39" s="4"/>
      <c r="CAN39" s="4"/>
      <c r="CAO39" s="4"/>
      <c r="CAP39" s="4"/>
      <c r="CAQ39" s="4"/>
      <c r="CAR39" s="4"/>
      <c r="CAS39" s="4"/>
      <c r="CAT39" s="4"/>
      <c r="CAU39" s="4"/>
      <c r="CAV39" s="4"/>
      <c r="CAW39" s="4"/>
      <c r="CAX39" s="4"/>
      <c r="CAY39" s="4"/>
      <c r="CAZ39" s="4"/>
      <c r="CBA39" s="4"/>
      <c r="CBB39" s="4"/>
      <c r="CBC39" s="4"/>
      <c r="CBD39" s="4"/>
      <c r="CBE39" s="4"/>
      <c r="CBF39" s="4"/>
      <c r="CBG39" s="4"/>
      <c r="CBH39" s="4"/>
      <c r="CBI39" s="4"/>
      <c r="CBJ39" s="4"/>
      <c r="CBK39" s="4"/>
      <c r="CBL39" s="4"/>
      <c r="CBM39" s="4"/>
      <c r="CBN39" s="4"/>
      <c r="CBO39" s="4"/>
      <c r="CBP39" s="4"/>
      <c r="CBQ39" s="4"/>
      <c r="CBR39" s="4"/>
      <c r="CBS39" s="4"/>
      <c r="CBT39" s="4"/>
      <c r="CBU39" s="4"/>
      <c r="CBV39" s="4"/>
      <c r="CBW39" s="4"/>
      <c r="CBX39" s="4"/>
      <c r="CBY39" s="4"/>
      <c r="CBZ39" s="4"/>
      <c r="CCA39" s="4"/>
      <c r="CCB39" s="4"/>
      <c r="CCC39" s="4"/>
      <c r="CCD39" s="4"/>
      <c r="CCE39" s="4"/>
      <c r="CCF39" s="4"/>
      <c r="CCG39" s="4"/>
      <c r="CCH39" s="4"/>
      <c r="CCI39" s="4"/>
      <c r="CCJ39" s="4"/>
      <c r="CCK39" s="4"/>
      <c r="CCL39" s="4"/>
      <c r="CCM39" s="4"/>
      <c r="CCN39" s="4"/>
      <c r="CCO39" s="4"/>
      <c r="CCP39" s="4"/>
      <c r="CCQ39" s="4"/>
      <c r="CCR39" s="4"/>
      <c r="CCS39" s="4"/>
      <c r="CCT39" s="4"/>
      <c r="CCU39" s="4"/>
      <c r="CCV39" s="4"/>
      <c r="CCW39" s="4"/>
      <c r="CCX39" s="4"/>
      <c r="CCY39" s="4"/>
      <c r="CCZ39" s="4"/>
      <c r="CDA39" s="4"/>
      <c r="CDB39" s="4"/>
      <c r="CDC39" s="4"/>
      <c r="CDD39" s="4"/>
      <c r="CDE39" s="4"/>
      <c r="CDF39" s="4"/>
      <c r="CDG39" s="4"/>
      <c r="CDH39" s="4"/>
      <c r="CDI39" s="4"/>
      <c r="CDJ39" s="4"/>
      <c r="CDK39" s="4"/>
      <c r="CDL39" s="4"/>
      <c r="CDM39" s="4"/>
      <c r="CDN39" s="4"/>
      <c r="CDO39" s="4"/>
      <c r="CDP39" s="4"/>
      <c r="CDQ39" s="4"/>
      <c r="CDR39" s="4"/>
      <c r="CDS39" s="4"/>
      <c r="CDT39" s="4"/>
      <c r="CDU39" s="4"/>
      <c r="CDV39" s="4"/>
      <c r="CDW39" s="4"/>
      <c r="CDX39" s="4"/>
      <c r="CDY39" s="4"/>
      <c r="CDZ39" s="4"/>
      <c r="CEA39" s="4"/>
      <c r="CEB39" s="4"/>
      <c r="CEC39" s="4"/>
      <c r="CED39" s="4"/>
      <c r="CEE39" s="4"/>
      <c r="CEF39" s="4"/>
      <c r="CEG39" s="4"/>
      <c r="CEH39" s="4"/>
      <c r="CEI39" s="4"/>
      <c r="CEJ39" s="4"/>
      <c r="CEK39" s="4"/>
      <c r="CEL39" s="4"/>
      <c r="CEM39" s="4"/>
      <c r="CEN39" s="4"/>
      <c r="CEO39" s="4"/>
      <c r="CEP39" s="4"/>
      <c r="CEQ39" s="4"/>
      <c r="CER39" s="4"/>
      <c r="CES39" s="4"/>
      <c r="CET39" s="4"/>
      <c r="CEU39" s="4"/>
      <c r="CEV39" s="4"/>
      <c r="CEW39" s="4"/>
      <c r="CEX39" s="4"/>
      <c r="CEY39" s="4"/>
      <c r="CEZ39" s="4"/>
      <c r="CFA39" s="4"/>
      <c r="CFB39" s="4"/>
      <c r="CFC39" s="4"/>
      <c r="CFD39" s="4"/>
      <c r="CFE39" s="4"/>
      <c r="CFF39" s="4"/>
      <c r="CFG39" s="4"/>
      <c r="CFH39" s="4"/>
      <c r="CFI39" s="4"/>
      <c r="CFJ39" s="4"/>
      <c r="CFK39" s="4"/>
      <c r="CFL39" s="4"/>
      <c r="CFM39" s="4"/>
      <c r="CFN39" s="4"/>
      <c r="CFO39" s="4"/>
      <c r="CFP39" s="4"/>
      <c r="CFQ39" s="4"/>
      <c r="CFR39" s="4"/>
      <c r="CFS39" s="4"/>
      <c r="CFT39" s="4"/>
      <c r="CFU39" s="4"/>
      <c r="CFV39" s="4"/>
      <c r="CFW39" s="4"/>
      <c r="CFX39" s="4"/>
      <c r="CFY39" s="4"/>
      <c r="CFZ39" s="4"/>
      <c r="CGA39" s="4"/>
      <c r="CGB39" s="4"/>
      <c r="CGC39" s="4"/>
      <c r="CGD39" s="4"/>
      <c r="CGE39" s="4"/>
      <c r="CGF39" s="4"/>
      <c r="CGG39" s="4"/>
      <c r="CGH39" s="4"/>
      <c r="CGI39" s="4"/>
      <c r="CGJ39" s="4"/>
      <c r="CGK39" s="4"/>
      <c r="CGL39" s="4"/>
      <c r="CGM39" s="4"/>
      <c r="CGN39" s="4"/>
      <c r="CGO39" s="4"/>
      <c r="CGP39" s="4"/>
      <c r="CGQ39" s="4"/>
      <c r="CGR39" s="4"/>
      <c r="CGS39" s="4"/>
      <c r="CGT39" s="4"/>
      <c r="CGU39" s="4"/>
      <c r="CGV39" s="4"/>
      <c r="CGW39" s="4"/>
      <c r="CGX39" s="4"/>
      <c r="CGY39" s="4"/>
      <c r="CGZ39" s="4"/>
      <c r="CHA39" s="4"/>
      <c r="CHB39" s="4"/>
      <c r="CHC39" s="4"/>
      <c r="CHD39" s="4"/>
      <c r="CHE39" s="4"/>
      <c r="CHF39" s="4"/>
      <c r="CHG39" s="4"/>
      <c r="CHH39" s="4"/>
      <c r="CHI39" s="4"/>
      <c r="CHJ39" s="4"/>
      <c r="CHK39" s="4"/>
      <c r="CHL39" s="4"/>
      <c r="CHM39" s="4"/>
      <c r="CHN39" s="4"/>
      <c r="CHO39" s="4"/>
      <c r="CHP39" s="4"/>
      <c r="CHQ39" s="4"/>
      <c r="CHR39" s="4"/>
      <c r="CHS39" s="4"/>
      <c r="CHT39" s="4"/>
      <c r="CHU39" s="4"/>
      <c r="CHV39" s="4"/>
      <c r="CHW39" s="4"/>
      <c r="CHX39" s="4"/>
      <c r="CHY39" s="4"/>
      <c r="CHZ39" s="4"/>
      <c r="CIA39" s="4"/>
      <c r="CIB39" s="4"/>
      <c r="CIC39" s="4"/>
      <c r="CID39" s="4"/>
      <c r="CIE39" s="4"/>
      <c r="CIF39" s="4"/>
      <c r="CIG39" s="4"/>
      <c r="CIH39" s="4"/>
      <c r="CII39" s="4"/>
      <c r="CIJ39" s="4"/>
      <c r="CIK39" s="4"/>
      <c r="CIL39" s="4"/>
      <c r="CIM39" s="4"/>
      <c r="CIN39" s="4"/>
      <c r="CIO39" s="4"/>
      <c r="CIP39" s="4"/>
      <c r="CIQ39" s="4"/>
      <c r="CIR39" s="4"/>
      <c r="CIS39" s="4"/>
      <c r="CIT39" s="4"/>
      <c r="CIU39" s="4"/>
      <c r="CIV39" s="4"/>
      <c r="CIW39" s="4"/>
      <c r="CIX39" s="4"/>
      <c r="CIY39" s="4"/>
      <c r="CIZ39" s="4"/>
      <c r="CJA39" s="4"/>
      <c r="CJB39" s="4"/>
      <c r="CJC39" s="4"/>
      <c r="CJD39" s="4"/>
      <c r="CJE39" s="4"/>
      <c r="CJF39" s="4"/>
      <c r="CJG39" s="4"/>
      <c r="CJH39" s="4"/>
      <c r="CJI39" s="4"/>
      <c r="CJJ39" s="4"/>
      <c r="CJK39" s="4"/>
      <c r="CJL39" s="4"/>
      <c r="CJM39" s="4"/>
      <c r="CJN39" s="4"/>
      <c r="CJO39" s="4"/>
      <c r="CJP39" s="4"/>
      <c r="CJQ39" s="4"/>
      <c r="CJR39" s="4"/>
      <c r="CJS39" s="4"/>
      <c r="CJT39" s="4"/>
      <c r="CJU39" s="4"/>
      <c r="CJV39" s="4"/>
      <c r="CJW39" s="4"/>
      <c r="CJX39" s="4"/>
      <c r="CJY39" s="4"/>
      <c r="CJZ39" s="4"/>
      <c r="CKA39" s="4"/>
      <c r="CKB39" s="4"/>
      <c r="CKC39" s="4"/>
      <c r="CKD39" s="4"/>
      <c r="CKE39" s="4"/>
      <c r="CKF39" s="4"/>
      <c r="CKG39" s="4"/>
      <c r="CKH39" s="4"/>
      <c r="CKI39" s="4"/>
      <c r="CKJ39" s="4"/>
      <c r="CKK39" s="4"/>
      <c r="CKL39" s="4"/>
      <c r="CKM39" s="4"/>
      <c r="CKN39" s="4"/>
      <c r="CKO39" s="4"/>
      <c r="CKP39" s="4"/>
      <c r="CKQ39" s="4"/>
      <c r="CKR39" s="4"/>
      <c r="CKS39" s="4"/>
      <c r="CKT39" s="4"/>
      <c r="CKU39" s="4"/>
      <c r="CKV39" s="4"/>
      <c r="CKW39" s="4"/>
      <c r="CKX39" s="4"/>
      <c r="CKY39" s="4"/>
      <c r="CKZ39" s="4"/>
      <c r="CLA39" s="4"/>
      <c r="CLB39" s="4"/>
      <c r="CLC39" s="4"/>
      <c r="CLD39" s="4"/>
      <c r="CLE39" s="4"/>
      <c r="CLF39" s="4"/>
      <c r="CLG39" s="4"/>
      <c r="CLH39" s="4"/>
      <c r="CLI39" s="4"/>
      <c r="CLJ39" s="4"/>
      <c r="CLK39" s="4"/>
      <c r="CLL39" s="4"/>
      <c r="CLM39" s="4"/>
      <c r="CLN39" s="4"/>
      <c r="CLO39" s="4"/>
      <c r="CLP39" s="4"/>
      <c r="CLQ39" s="4"/>
      <c r="CLR39" s="4"/>
      <c r="CLS39" s="4"/>
      <c r="CLT39" s="4"/>
      <c r="CLU39" s="4"/>
      <c r="CLV39" s="4"/>
      <c r="CLW39" s="4"/>
      <c r="CLX39" s="4"/>
      <c r="CLY39" s="4"/>
      <c r="CLZ39" s="4"/>
      <c r="CMA39" s="4"/>
      <c r="CMB39" s="4"/>
      <c r="CMC39" s="4"/>
      <c r="CMD39" s="4"/>
      <c r="CME39" s="4"/>
      <c r="CMF39" s="4"/>
      <c r="CMG39" s="4"/>
      <c r="CMH39" s="4"/>
      <c r="CMI39" s="4"/>
      <c r="CMJ39" s="4"/>
      <c r="CMK39" s="4"/>
      <c r="CML39" s="4"/>
      <c r="CMM39" s="4"/>
      <c r="CMN39" s="4"/>
      <c r="CMO39" s="4"/>
      <c r="CMP39" s="4"/>
      <c r="CMQ39" s="4"/>
      <c r="CMR39" s="4"/>
      <c r="CMS39" s="4"/>
      <c r="CMT39" s="4"/>
      <c r="CMU39" s="4"/>
      <c r="CMV39" s="4"/>
      <c r="CMW39" s="4"/>
      <c r="CMX39" s="4"/>
      <c r="CMY39" s="4"/>
      <c r="CMZ39" s="4"/>
      <c r="CNA39" s="4"/>
      <c r="CNB39" s="4"/>
      <c r="CNC39" s="4"/>
      <c r="CND39" s="4"/>
      <c r="CNE39" s="4"/>
      <c r="CNF39" s="4"/>
      <c r="CNG39" s="4"/>
      <c r="CNH39" s="4"/>
      <c r="CNI39" s="4"/>
      <c r="CNJ39" s="4"/>
      <c r="CNK39" s="4"/>
      <c r="CNL39" s="4"/>
      <c r="CNM39" s="4"/>
      <c r="CNN39" s="4"/>
      <c r="CNO39" s="4"/>
      <c r="CNP39" s="4"/>
      <c r="CNQ39" s="4"/>
      <c r="CNR39" s="4"/>
      <c r="CNS39" s="4"/>
      <c r="CNT39" s="4"/>
      <c r="CNU39" s="4"/>
      <c r="CNV39" s="4"/>
      <c r="CNW39" s="4"/>
      <c r="CNX39" s="4"/>
      <c r="CNY39" s="4"/>
      <c r="CNZ39" s="4"/>
      <c r="COA39" s="4"/>
      <c r="COB39" s="4"/>
      <c r="COC39" s="4"/>
      <c r="COD39" s="4"/>
      <c r="COE39" s="4"/>
      <c r="COF39" s="4"/>
      <c r="COG39" s="4"/>
      <c r="COH39" s="4"/>
      <c r="COI39" s="4"/>
      <c r="COJ39" s="4"/>
      <c r="COK39" s="4"/>
      <c r="COL39" s="4"/>
      <c r="COM39" s="4"/>
      <c r="CON39" s="4"/>
      <c r="COO39" s="4"/>
      <c r="COP39" s="4"/>
      <c r="COQ39" s="4"/>
      <c r="COR39" s="4"/>
      <c r="COS39" s="4"/>
      <c r="COT39" s="4"/>
      <c r="COU39" s="4"/>
      <c r="COV39" s="4"/>
      <c r="COW39" s="4"/>
      <c r="COX39" s="4"/>
      <c r="COY39" s="4"/>
      <c r="COZ39" s="4"/>
      <c r="CPA39" s="4"/>
      <c r="CPB39" s="4"/>
      <c r="CPC39" s="4"/>
      <c r="CPD39" s="4"/>
      <c r="CPE39" s="4"/>
      <c r="CPF39" s="4"/>
      <c r="CPG39" s="4"/>
      <c r="CPH39" s="4"/>
      <c r="CPI39" s="4"/>
      <c r="CPJ39" s="4"/>
      <c r="CPK39" s="4"/>
      <c r="CPL39" s="4"/>
      <c r="CPM39" s="4"/>
      <c r="CPN39" s="4"/>
      <c r="CPO39" s="4"/>
      <c r="CPP39" s="4"/>
      <c r="CPQ39" s="4"/>
      <c r="CPR39" s="4"/>
      <c r="CPS39" s="4"/>
      <c r="CPT39" s="4"/>
      <c r="CPU39" s="4"/>
      <c r="CPV39" s="4"/>
      <c r="CPW39" s="4"/>
      <c r="CPX39" s="4"/>
      <c r="CPY39" s="4"/>
      <c r="CPZ39" s="4"/>
      <c r="CQA39" s="4"/>
      <c r="CQB39" s="4"/>
      <c r="CQC39" s="4"/>
      <c r="CQD39" s="4"/>
      <c r="CQE39" s="4"/>
      <c r="CQF39" s="4"/>
      <c r="CQG39" s="4"/>
      <c r="CQH39" s="4"/>
      <c r="CQI39" s="4"/>
      <c r="CQJ39" s="4"/>
      <c r="CQK39" s="4"/>
      <c r="CQL39" s="4"/>
      <c r="CQM39" s="4"/>
      <c r="CQN39" s="4"/>
      <c r="CQO39" s="4"/>
      <c r="CQP39" s="4"/>
      <c r="CQQ39" s="4"/>
      <c r="CQR39" s="4"/>
      <c r="CQS39" s="4"/>
      <c r="CQT39" s="4"/>
      <c r="CQU39" s="4"/>
      <c r="CQV39" s="4"/>
      <c r="CQW39" s="4"/>
      <c r="CQX39" s="4"/>
      <c r="CQY39" s="4"/>
      <c r="CQZ39" s="4"/>
      <c r="CRA39" s="4"/>
      <c r="CRB39" s="4"/>
      <c r="CRC39" s="4"/>
      <c r="CRD39" s="4"/>
      <c r="CRE39" s="4"/>
      <c r="CRF39" s="4"/>
      <c r="CRG39" s="4"/>
      <c r="CRH39" s="4"/>
      <c r="CRI39" s="4"/>
      <c r="CRJ39" s="4"/>
      <c r="CRK39" s="4"/>
      <c r="CRL39" s="4"/>
      <c r="CRM39" s="4"/>
      <c r="CRN39" s="4"/>
      <c r="CRO39" s="4"/>
      <c r="CRP39" s="4"/>
      <c r="CRQ39" s="4"/>
      <c r="CRR39" s="4"/>
      <c r="CRS39" s="4"/>
      <c r="CRT39" s="4"/>
      <c r="CRU39" s="4"/>
      <c r="CRV39" s="4"/>
      <c r="CRW39" s="4"/>
      <c r="CRX39" s="4"/>
      <c r="CRY39" s="4"/>
      <c r="CRZ39" s="4"/>
      <c r="CSA39" s="4"/>
      <c r="CSB39" s="4"/>
      <c r="CSC39" s="4"/>
      <c r="CSD39" s="4"/>
      <c r="CSE39" s="4"/>
      <c r="CSF39" s="4"/>
      <c r="CSG39" s="4"/>
      <c r="CSH39" s="4"/>
      <c r="CSI39" s="4"/>
      <c r="CSJ39" s="4"/>
      <c r="CSK39" s="4"/>
      <c r="CSL39" s="4"/>
      <c r="CSM39" s="4"/>
      <c r="CSN39" s="4"/>
      <c r="CSO39" s="4"/>
      <c r="CSP39" s="4"/>
      <c r="CSQ39" s="4"/>
      <c r="CSR39" s="4"/>
      <c r="CSS39" s="4"/>
      <c r="CST39" s="4"/>
      <c r="CSU39" s="4"/>
      <c r="CSV39" s="4"/>
      <c r="CSW39" s="4"/>
      <c r="CSX39" s="4"/>
      <c r="CSY39" s="4"/>
      <c r="CSZ39" s="4"/>
      <c r="CTA39" s="4"/>
      <c r="CTB39" s="4"/>
      <c r="CTC39" s="4"/>
      <c r="CTD39" s="4"/>
      <c r="CTE39" s="4"/>
      <c r="CTF39" s="4"/>
      <c r="CTG39" s="4"/>
      <c r="CTH39" s="4"/>
      <c r="CTI39" s="4"/>
      <c r="CTJ39" s="4"/>
      <c r="CTK39" s="4"/>
      <c r="CTL39" s="4"/>
      <c r="CTM39" s="4"/>
      <c r="CTN39" s="4"/>
      <c r="CTO39" s="4"/>
      <c r="CTP39" s="4"/>
      <c r="CTQ39" s="4"/>
      <c r="CTR39" s="4"/>
      <c r="CTS39" s="4"/>
    </row>
    <row r="40" s="4" customFormat="1" ht="23" customHeight="1" spans="1:8">
      <c r="A40" s="30" t="s">
        <v>52</v>
      </c>
      <c r="B40" s="31"/>
      <c r="C40" s="31"/>
      <c r="D40" s="31"/>
      <c r="E40" s="82"/>
      <c r="F40" s="82"/>
      <c r="G40" s="82"/>
      <c r="H40" s="82"/>
    </row>
  </sheetData>
  <sheetProtection formatCells="0" insertHyperlinks="0" autoFilter="0"/>
  <mergeCells count="1">
    <mergeCell ref="A2:H2"/>
  </mergeCells>
  <printOptions horizontalCentered="1"/>
  <pageMargins left="0.393055555555556" right="0.393055555555556" top="0.984027777777778" bottom="0.904166666666667" header="0.5" footer="0.5"/>
  <pageSetup paperSize="9" scale="9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Zeros="0" topLeftCell="A9" workbookViewId="0">
      <selection activeCell="A1" sqref="$A1:$XFD1048576"/>
    </sheetView>
  </sheetViews>
  <sheetFormatPr defaultColWidth="9" defaultRowHeight="29" customHeight="1" outlineLevelCol="7"/>
  <cols>
    <col min="1" max="1" width="34.875" style="4" customWidth="1"/>
    <col min="2" max="2" width="9.125" style="4" customWidth="1"/>
    <col min="3" max="3" width="15.5" style="4" customWidth="1"/>
    <col min="4" max="4" width="11" style="4" customWidth="1"/>
    <col min="5" max="5" width="29.125" style="4" customWidth="1"/>
    <col min="6" max="6" width="10.75" style="4" customWidth="1"/>
    <col min="7" max="7" width="14.75" style="4" customWidth="1"/>
    <col min="8" max="8" width="10.125" style="4" customWidth="1"/>
    <col min="9" max="9" width="9" style="4"/>
    <col min="10" max="10" width="40.3833333333333" style="4" customWidth="1"/>
    <col min="11" max="16382" width="9" style="4"/>
  </cols>
  <sheetData>
    <row r="1" s="4" customFormat="1" customHeight="1" spans="1:8">
      <c r="A1" s="60" t="s">
        <v>53</v>
      </c>
      <c r="B1" s="76"/>
      <c r="C1" s="76"/>
      <c r="D1" s="76"/>
      <c r="E1" s="76"/>
      <c r="F1" s="76"/>
      <c r="G1" s="76"/>
      <c r="H1" s="76"/>
    </row>
    <row r="2" s="4" customFormat="1" ht="36" customHeight="1" spans="1:8">
      <c r="A2" s="77" t="s">
        <v>54</v>
      </c>
      <c r="B2" s="78"/>
      <c r="C2" s="78"/>
      <c r="D2" s="78"/>
      <c r="E2" s="78"/>
      <c r="F2" s="78"/>
      <c r="G2" s="78"/>
      <c r="H2" s="78"/>
    </row>
    <row r="3" s="4" customFormat="1" ht="22" customHeight="1" spans="1:8">
      <c r="A3" s="76"/>
      <c r="B3" s="76"/>
      <c r="C3" s="76"/>
      <c r="D3" s="76"/>
      <c r="E3" s="76"/>
      <c r="F3" s="76"/>
      <c r="G3" s="80" t="s">
        <v>2</v>
      </c>
      <c r="H3" s="81"/>
    </row>
    <row r="4" s="4" customFormat="1" ht="30" customHeight="1" spans="1:8">
      <c r="A4" s="65" t="s">
        <v>55</v>
      </c>
      <c r="B4" s="65" t="s">
        <v>4</v>
      </c>
      <c r="C4" s="65" t="s">
        <v>5</v>
      </c>
      <c r="D4" s="65" t="s">
        <v>6</v>
      </c>
      <c r="E4" s="65" t="s">
        <v>56</v>
      </c>
      <c r="F4" s="65" t="s">
        <v>4</v>
      </c>
      <c r="G4" s="65" t="s">
        <v>5</v>
      </c>
      <c r="H4" s="65" t="s">
        <v>6</v>
      </c>
    </row>
    <row r="5" s="4" customFormat="1" ht="22" customHeight="1" spans="1:8">
      <c r="A5" s="65" t="s">
        <v>57</v>
      </c>
      <c r="B5" s="65">
        <v>326712</v>
      </c>
      <c r="C5" s="65">
        <v>489073</v>
      </c>
      <c r="D5" s="65">
        <v>162361</v>
      </c>
      <c r="E5" s="65" t="s">
        <v>57</v>
      </c>
      <c r="F5" s="65">
        <v>326712</v>
      </c>
      <c r="G5" s="65">
        <v>489073</v>
      </c>
      <c r="H5" s="65">
        <v>162361</v>
      </c>
    </row>
    <row r="6" s="4" customFormat="1" ht="22" customHeight="1" spans="1:8">
      <c r="A6" s="65" t="s">
        <v>9</v>
      </c>
      <c r="B6" s="65">
        <v>277500</v>
      </c>
      <c r="C6" s="65">
        <v>250000</v>
      </c>
      <c r="D6" s="65">
        <v>-27500</v>
      </c>
      <c r="E6" s="65" t="s">
        <v>10</v>
      </c>
      <c r="F6" s="65">
        <v>235455</v>
      </c>
      <c r="G6" s="65">
        <v>387346</v>
      </c>
      <c r="H6" s="65">
        <v>151891</v>
      </c>
    </row>
    <row r="7" s="4" customFormat="1" ht="22" customHeight="1" spans="1:8">
      <c r="A7" s="79" t="s">
        <v>58</v>
      </c>
      <c r="B7" s="31"/>
      <c r="C7" s="31"/>
      <c r="D7" s="31">
        <v>0</v>
      </c>
      <c r="E7" s="79" t="s">
        <v>59</v>
      </c>
      <c r="F7" s="31">
        <v>2100</v>
      </c>
      <c r="G7" s="31">
        <v>2100</v>
      </c>
      <c r="H7" s="31"/>
    </row>
    <row r="8" s="4" customFormat="1" ht="22" customHeight="1" spans="1:8">
      <c r="A8" s="79" t="s">
        <v>60</v>
      </c>
      <c r="B8" s="31"/>
      <c r="C8" s="31"/>
      <c r="D8" s="31">
        <v>0</v>
      </c>
      <c r="E8" s="79" t="s">
        <v>61</v>
      </c>
      <c r="F8" s="31">
        <v>153397</v>
      </c>
      <c r="G8" s="31">
        <v>134898</v>
      </c>
      <c r="H8" s="31">
        <v>-18499</v>
      </c>
    </row>
    <row r="9" s="4" customFormat="1" ht="22" customHeight="1" spans="1:8">
      <c r="A9" s="79" t="s">
        <v>62</v>
      </c>
      <c r="B9" s="31">
        <v>270200</v>
      </c>
      <c r="C9" s="31">
        <v>231450</v>
      </c>
      <c r="D9" s="31">
        <v>-38750</v>
      </c>
      <c r="E9" s="79" t="s">
        <v>63</v>
      </c>
      <c r="F9" s="31">
        <v>7968</v>
      </c>
      <c r="G9" s="31">
        <v>7968</v>
      </c>
      <c r="H9" s="31"/>
    </row>
    <row r="10" s="4" customFormat="1" ht="22" customHeight="1" spans="1:8">
      <c r="A10" s="79" t="s">
        <v>64</v>
      </c>
      <c r="B10" s="31"/>
      <c r="C10" s="31"/>
      <c r="D10" s="31">
        <v>0</v>
      </c>
      <c r="E10" s="79" t="s">
        <v>65</v>
      </c>
      <c r="F10" s="31">
        <v>9981</v>
      </c>
      <c r="G10" s="31">
        <v>9981</v>
      </c>
      <c r="H10" s="31"/>
    </row>
    <row r="11" s="4" customFormat="1" ht="22" customHeight="1" spans="1:8">
      <c r="A11" s="79" t="s">
        <v>66</v>
      </c>
      <c r="B11" s="31"/>
      <c r="C11" s="31"/>
      <c r="D11" s="31">
        <v>0</v>
      </c>
      <c r="E11" s="79" t="s">
        <v>67</v>
      </c>
      <c r="F11" s="31">
        <v>2955</v>
      </c>
      <c r="G11" s="31">
        <v>2955</v>
      </c>
      <c r="H11" s="31"/>
    </row>
    <row r="12" s="4" customFormat="1" ht="22" customHeight="1" spans="1:8">
      <c r="A12" s="79" t="s">
        <v>68</v>
      </c>
      <c r="B12" s="31">
        <v>1100</v>
      </c>
      <c r="C12" s="31">
        <v>1100</v>
      </c>
      <c r="D12" s="31">
        <v>0</v>
      </c>
      <c r="E12" s="79" t="s">
        <v>69</v>
      </c>
      <c r="F12" s="31">
        <v>375</v>
      </c>
      <c r="G12" s="31">
        <v>375</v>
      </c>
      <c r="H12" s="31"/>
    </row>
    <row r="13" s="4" customFormat="1" ht="22" customHeight="1" spans="1:8">
      <c r="A13" s="79" t="s">
        <v>70</v>
      </c>
      <c r="B13" s="31"/>
      <c r="C13" s="31"/>
      <c r="D13" s="31">
        <v>0</v>
      </c>
      <c r="E13" s="79" t="s">
        <v>71</v>
      </c>
      <c r="F13" s="31">
        <v>6036</v>
      </c>
      <c r="G13" s="31">
        <v>183836</v>
      </c>
      <c r="H13" s="31">
        <v>177800</v>
      </c>
    </row>
    <row r="14" s="4" customFormat="1" ht="22" customHeight="1" spans="1:8">
      <c r="A14" s="79" t="s">
        <v>72</v>
      </c>
      <c r="B14" s="31">
        <v>1700</v>
      </c>
      <c r="C14" s="31">
        <v>1700</v>
      </c>
      <c r="D14" s="31">
        <v>0</v>
      </c>
      <c r="E14" s="79" t="s">
        <v>73</v>
      </c>
      <c r="F14" s="31">
        <v>52640</v>
      </c>
      <c r="G14" s="31">
        <v>45230</v>
      </c>
      <c r="H14" s="31">
        <v>-7410</v>
      </c>
    </row>
    <row r="15" s="4" customFormat="1" ht="22" customHeight="1" spans="1:8">
      <c r="A15" s="79" t="s">
        <v>74</v>
      </c>
      <c r="B15" s="31">
        <v>4500</v>
      </c>
      <c r="C15" s="31">
        <v>15750</v>
      </c>
      <c r="D15" s="31">
        <v>11250</v>
      </c>
      <c r="E15" s="79" t="s">
        <v>75</v>
      </c>
      <c r="F15" s="31">
        <v>3</v>
      </c>
      <c r="G15" s="31">
        <v>3</v>
      </c>
      <c r="H15" s="31"/>
    </row>
    <row r="16" s="4" customFormat="1" ht="22" customHeight="1" spans="1:8">
      <c r="A16" s="65" t="s">
        <v>36</v>
      </c>
      <c r="B16" s="65">
        <v>49212</v>
      </c>
      <c r="C16" s="65">
        <v>239073</v>
      </c>
      <c r="D16" s="65">
        <v>189861</v>
      </c>
      <c r="E16" s="65" t="s">
        <v>37</v>
      </c>
      <c r="F16" s="65">
        <v>91257</v>
      </c>
      <c r="G16" s="65">
        <v>101727</v>
      </c>
      <c r="H16" s="65">
        <v>10470</v>
      </c>
    </row>
    <row r="17" s="4" customFormat="1" ht="22" customHeight="1" spans="1:8">
      <c r="A17" s="79" t="s">
        <v>76</v>
      </c>
      <c r="B17" s="31">
        <v>5009</v>
      </c>
      <c r="C17" s="31">
        <v>5009</v>
      </c>
      <c r="D17" s="31">
        <v>0</v>
      </c>
      <c r="E17" s="79" t="s">
        <v>39</v>
      </c>
      <c r="F17" s="31">
        <v>14298</v>
      </c>
      <c r="G17" s="31">
        <v>12708</v>
      </c>
      <c r="H17" s="31">
        <v>-1590</v>
      </c>
    </row>
    <row r="18" s="4" customFormat="1" ht="22" customHeight="1" spans="1:8">
      <c r="A18" s="79" t="s">
        <v>40</v>
      </c>
      <c r="B18" s="31"/>
      <c r="C18" s="31"/>
      <c r="D18" s="31">
        <v>0</v>
      </c>
      <c r="E18" s="79" t="s">
        <v>77</v>
      </c>
      <c r="F18" s="31">
        <v>75619</v>
      </c>
      <c r="G18" s="31">
        <v>75619</v>
      </c>
      <c r="H18" s="31"/>
    </row>
    <row r="19" s="4" customFormat="1" ht="22" customHeight="1" spans="1:8">
      <c r="A19" s="79" t="s">
        <v>78</v>
      </c>
      <c r="B19" s="31"/>
      <c r="C19" s="31">
        <v>189860</v>
      </c>
      <c r="D19" s="31">
        <v>189860</v>
      </c>
      <c r="E19" s="79" t="s">
        <v>79</v>
      </c>
      <c r="F19" s="31">
        <v>1340</v>
      </c>
      <c r="G19" s="31">
        <v>13400</v>
      </c>
      <c r="H19" s="31">
        <v>12060</v>
      </c>
    </row>
    <row r="20" s="4" customFormat="1" ht="22" customHeight="1" spans="1:8">
      <c r="A20" s="79" t="s">
        <v>80</v>
      </c>
      <c r="B20" s="31"/>
      <c r="C20" s="31">
        <v>87800</v>
      </c>
      <c r="D20" s="31">
        <v>87800</v>
      </c>
      <c r="E20" s="79" t="s">
        <v>81</v>
      </c>
      <c r="F20" s="31"/>
      <c r="G20" s="31"/>
      <c r="H20" s="31"/>
    </row>
    <row r="21" s="4" customFormat="1" ht="22" customHeight="1" spans="1:8">
      <c r="A21" s="79" t="s">
        <v>82</v>
      </c>
      <c r="B21" s="31"/>
      <c r="C21" s="31">
        <v>13400</v>
      </c>
      <c r="D21" s="31">
        <v>13400</v>
      </c>
      <c r="E21" s="29"/>
      <c r="F21" s="31"/>
      <c r="G21" s="31"/>
      <c r="H21" s="31"/>
    </row>
    <row r="22" s="4" customFormat="1" ht="22" customHeight="1" spans="1:8">
      <c r="A22" s="79" t="s">
        <v>83</v>
      </c>
      <c r="B22" s="31"/>
      <c r="C22" s="31">
        <v>2000</v>
      </c>
      <c r="D22" s="31">
        <v>2000</v>
      </c>
      <c r="E22" s="29"/>
      <c r="F22" s="31"/>
      <c r="G22" s="31"/>
      <c r="H22" s="31"/>
    </row>
    <row r="23" s="4" customFormat="1" ht="22" customHeight="1" spans="1:8">
      <c r="A23" s="79" t="s">
        <v>84</v>
      </c>
      <c r="B23" s="31"/>
      <c r="C23" s="31">
        <v>74600</v>
      </c>
      <c r="D23" s="31">
        <v>74600</v>
      </c>
      <c r="E23" s="29"/>
      <c r="F23" s="31"/>
      <c r="G23" s="31"/>
      <c r="H23" s="31"/>
    </row>
    <row r="24" s="4" customFormat="1" ht="22" customHeight="1" spans="1:8">
      <c r="A24" s="79" t="s">
        <v>85</v>
      </c>
      <c r="B24" s="31"/>
      <c r="C24" s="31">
        <v>12060</v>
      </c>
      <c r="D24" s="31">
        <v>12060</v>
      </c>
      <c r="E24" s="29"/>
      <c r="F24" s="31"/>
      <c r="G24" s="31"/>
      <c r="H24" s="31"/>
    </row>
    <row r="25" s="4" customFormat="1" ht="22" customHeight="1" spans="1:8">
      <c r="A25" s="79" t="s">
        <v>86</v>
      </c>
      <c r="B25" s="31">
        <v>44203</v>
      </c>
      <c r="C25" s="31">
        <v>44204</v>
      </c>
      <c r="D25" s="31">
        <v>1</v>
      </c>
      <c r="E25" s="82"/>
      <c r="F25" s="31"/>
      <c r="G25" s="31"/>
      <c r="H25" s="31"/>
    </row>
  </sheetData>
  <sheetProtection formatCells="0" insertHyperlinks="0" autoFilter="0"/>
  <mergeCells count="2">
    <mergeCell ref="A2:H2"/>
    <mergeCell ref="G3:H3"/>
  </mergeCells>
  <printOptions horizontalCentered="1"/>
  <pageMargins left="0.590277777777778" right="0.590277777777778" top="0.984027777777778" bottom="0.904166666666667" header="0.5" footer="0.5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Zeros="0" workbookViewId="0">
      <selection activeCell="A20" sqref="A20"/>
    </sheetView>
  </sheetViews>
  <sheetFormatPr defaultColWidth="9" defaultRowHeight="14.25"/>
  <cols>
    <col min="1" max="1" width="33.875" style="56" customWidth="1"/>
    <col min="2" max="3" width="10.5" style="56" customWidth="1"/>
    <col min="4" max="4" width="9.125" style="56" customWidth="1"/>
    <col min="5" max="5" width="38.25" style="56" customWidth="1"/>
    <col min="6" max="8" width="10.5" style="56" customWidth="1"/>
    <col min="9" max="9" width="9" style="56" customWidth="1"/>
    <col min="10" max="16384" width="9" style="56"/>
  </cols>
  <sheetData>
    <row r="1" s="56" customFormat="1" ht="21" spans="1:9">
      <c r="A1" s="60" t="s">
        <v>87</v>
      </c>
      <c r="I1" s="75"/>
    </row>
    <row r="2" s="57" customFormat="1" ht="50" customHeight="1" spans="1:8">
      <c r="A2" s="61" t="s">
        <v>88</v>
      </c>
      <c r="B2" s="62"/>
      <c r="C2" s="62"/>
      <c r="D2" s="62"/>
      <c r="E2" s="62"/>
      <c r="F2" s="62"/>
      <c r="G2" s="62"/>
      <c r="H2" s="62"/>
    </row>
    <row r="3" s="58" customFormat="1" ht="24" customHeight="1" spans="1:8">
      <c r="A3" s="63"/>
      <c r="B3" s="63"/>
      <c r="C3" s="63"/>
      <c r="D3" s="63"/>
      <c r="E3" s="63"/>
      <c r="F3" s="72"/>
      <c r="G3" s="73" t="s">
        <v>2</v>
      </c>
      <c r="H3" s="72"/>
    </row>
    <row r="4" s="59" customFormat="1" ht="31" customHeight="1" spans="1:8">
      <c r="A4" s="64" t="s">
        <v>55</v>
      </c>
      <c r="B4" s="64" t="s">
        <v>4</v>
      </c>
      <c r="C4" s="65" t="s">
        <v>5</v>
      </c>
      <c r="D4" s="65" t="s">
        <v>6</v>
      </c>
      <c r="E4" s="74" t="s">
        <v>56</v>
      </c>
      <c r="F4" s="74" t="s">
        <v>4</v>
      </c>
      <c r="G4" s="65" t="s">
        <v>5</v>
      </c>
      <c r="H4" s="65" t="s">
        <v>6</v>
      </c>
    </row>
    <row r="5" s="59" customFormat="1" ht="27" customHeight="1" spans="1:8">
      <c r="A5" s="64" t="s">
        <v>89</v>
      </c>
      <c r="B5" s="66">
        <v>12104</v>
      </c>
      <c r="C5" s="66">
        <v>12104</v>
      </c>
      <c r="D5" s="66">
        <v>0</v>
      </c>
      <c r="E5" s="64" t="s">
        <v>90</v>
      </c>
      <c r="F5" s="66">
        <v>12104</v>
      </c>
      <c r="G5" s="66">
        <v>12104</v>
      </c>
      <c r="H5" s="66">
        <v>0</v>
      </c>
    </row>
    <row r="6" s="59" customFormat="1" ht="27" customHeight="1" spans="1:8">
      <c r="A6" s="67" t="s">
        <v>9</v>
      </c>
      <c r="B6" s="66">
        <v>12000</v>
      </c>
      <c r="C6" s="66">
        <v>12000</v>
      </c>
      <c r="D6" s="66">
        <v>0</v>
      </c>
      <c r="E6" s="70" t="s">
        <v>10</v>
      </c>
      <c r="F6" s="66">
        <v>2236</v>
      </c>
      <c r="G6" s="66">
        <v>134</v>
      </c>
      <c r="H6" s="66">
        <v>-2102</v>
      </c>
    </row>
    <row r="7" s="59" customFormat="1" ht="27" customHeight="1" spans="1:8">
      <c r="A7" s="68" t="s">
        <v>91</v>
      </c>
      <c r="B7" s="69">
        <v>12000</v>
      </c>
      <c r="C7" s="69">
        <v>12000</v>
      </c>
      <c r="D7" s="69">
        <v>0</v>
      </c>
      <c r="E7" s="68" t="s">
        <v>92</v>
      </c>
      <c r="F7" s="69">
        <v>204</v>
      </c>
      <c r="G7" s="69">
        <v>104</v>
      </c>
      <c r="H7" s="69">
        <v>-100</v>
      </c>
    </row>
    <row r="8" s="59" customFormat="1" ht="27" customHeight="1" spans="1:8">
      <c r="A8" s="68" t="s">
        <v>93</v>
      </c>
      <c r="B8" s="69"/>
      <c r="C8" s="69"/>
      <c r="D8" s="69"/>
      <c r="E8" s="68" t="s">
        <v>94</v>
      </c>
      <c r="F8" s="69">
        <v>2032</v>
      </c>
      <c r="G8" s="69">
        <v>30</v>
      </c>
      <c r="H8" s="69">
        <v>-2002</v>
      </c>
    </row>
    <row r="9" s="59" customFormat="1" ht="27" customHeight="1" spans="1:8">
      <c r="A9" s="68" t="s">
        <v>95</v>
      </c>
      <c r="B9" s="69"/>
      <c r="C9" s="69"/>
      <c r="D9" s="69"/>
      <c r="E9" s="68" t="s">
        <v>96</v>
      </c>
      <c r="F9" s="69"/>
      <c r="G9" s="69"/>
      <c r="H9" s="69"/>
    </row>
    <row r="10" s="59" customFormat="1" ht="27" customHeight="1" spans="1:8">
      <c r="A10" s="68" t="s">
        <v>97</v>
      </c>
      <c r="B10" s="69"/>
      <c r="C10" s="69"/>
      <c r="D10" s="69"/>
      <c r="E10" s="68" t="s">
        <v>98</v>
      </c>
      <c r="F10" s="69"/>
      <c r="G10" s="69"/>
      <c r="H10" s="69"/>
    </row>
    <row r="11" s="59" customFormat="1" ht="27" customHeight="1" spans="1:8">
      <c r="A11" s="68" t="s">
        <v>99</v>
      </c>
      <c r="B11" s="69"/>
      <c r="C11" s="69"/>
      <c r="D11" s="69"/>
      <c r="E11" s="68" t="s">
        <v>100</v>
      </c>
      <c r="F11" s="69"/>
      <c r="G11" s="69"/>
      <c r="H11" s="69"/>
    </row>
    <row r="12" s="59" customFormat="1" ht="27" customHeight="1" spans="1:8">
      <c r="A12" s="70" t="s">
        <v>36</v>
      </c>
      <c r="B12" s="66">
        <v>104</v>
      </c>
      <c r="C12" s="66">
        <v>104</v>
      </c>
      <c r="D12" s="66">
        <v>0</v>
      </c>
      <c r="E12" s="70" t="s">
        <v>37</v>
      </c>
      <c r="F12" s="66">
        <v>9868</v>
      </c>
      <c r="G12" s="66">
        <v>11970</v>
      </c>
      <c r="H12" s="66">
        <v>2102</v>
      </c>
    </row>
    <row r="13" s="59" customFormat="1" ht="27" customHeight="1" spans="1:8">
      <c r="A13" s="68" t="s">
        <v>101</v>
      </c>
      <c r="B13" s="69">
        <v>88</v>
      </c>
      <c r="C13" s="69">
        <v>88</v>
      </c>
      <c r="D13" s="69">
        <v>0</v>
      </c>
      <c r="E13" s="68" t="s">
        <v>102</v>
      </c>
      <c r="F13" s="69"/>
      <c r="G13" s="69"/>
      <c r="H13" s="69"/>
    </row>
    <row r="14" s="59" customFormat="1" ht="27" customHeight="1" spans="1:8">
      <c r="A14" s="68" t="s">
        <v>103</v>
      </c>
      <c r="B14" s="69">
        <v>16</v>
      </c>
      <c r="C14" s="69">
        <v>16</v>
      </c>
      <c r="D14" s="69">
        <v>0</v>
      </c>
      <c r="E14" s="68" t="s">
        <v>104</v>
      </c>
      <c r="F14" s="69"/>
      <c r="G14" s="69"/>
      <c r="H14" s="69"/>
    </row>
    <row r="15" s="59" customFormat="1" ht="27" customHeight="1" spans="1:8">
      <c r="A15" s="68"/>
      <c r="B15" s="69"/>
      <c r="C15" s="69"/>
      <c r="D15" s="69"/>
      <c r="E15" s="68" t="s">
        <v>105</v>
      </c>
      <c r="F15" s="69">
        <v>9868</v>
      </c>
      <c r="G15" s="69">
        <v>11970</v>
      </c>
      <c r="H15" s="69">
        <v>2102</v>
      </c>
    </row>
    <row r="16" s="59" customFormat="1" ht="27" customHeight="1" spans="1:8">
      <c r="A16" s="71"/>
      <c r="B16" s="69"/>
      <c r="C16" s="69"/>
      <c r="D16" s="69"/>
      <c r="E16" s="68" t="s">
        <v>106</v>
      </c>
      <c r="F16" s="69"/>
      <c r="G16" s="69"/>
      <c r="H16" s="69"/>
    </row>
  </sheetData>
  <sheetProtection formatCells="0" insertHyperlinks="0" autoFilter="0"/>
  <mergeCells count="2">
    <mergeCell ref="A2:H2"/>
    <mergeCell ref="G3:H3"/>
  </mergeCells>
  <printOptions horizontalCentered="1"/>
  <pageMargins left="0.590277777777778" right="0.590277777777778" top="0.984027777777778" bottom="0.904166666666667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view="pageBreakPreview" zoomScaleNormal="100" topLeftCell="A15" workbookViewId="0">
      <selection activeCell="O19" sqref="O19"/>
    </sheetView>
  </sheetViews>
  <sheetFormatPr defaultColWidth="9" defaultRowHeight="14.25"/>
  <cols>
    <col min="1" max="1" width="5.75" style="46" customWidth="1"/>
    <col min="2" max="2" width="21.1333333333333" style="46" customWidth="1"/>
    <col min="3" max="3" width="14.3833333333333" style="46" customWidth="1"/>
    <col min="4" max="4" width="9" style="46"/>
    <col min="5" max="5" width="52.5" style="46" customWidth="1"/>
    <col min="6" max="6" width="21.5" style="46" customWidth="1"/>
    <col min="7" max="7" width="10" style="46" customWidth="1"/>
    <col min="8" max="8" width="6.875" style="46" customWidth="1"/>
    <col min="9" max="9" width="21.875" style="46" hidden="1" customWidth="1"/>
    <col min="10" max="16384" width="9" style="46"/>
  </cols>
  <sheetData>
    <row r="1" s="46" customFormat="1" ht="21" spans="1:1">
      <c r="A1" s="48" t="s">
        <v>107</v>
      </c>
    </row>
    <row r="2" s="46" customFormat="1" ht="31.5" spans="1:8">
      <c r="A2" s="49" t="s">
        <v>108</v>
      </c>
      <c r="B2" s="49"/>
      <c r="C2" s="49"/>
      <c r="D2" s="49"/>
      <c r="E2" s="49"/>
      <c r="F2" s="49"/>
      <c r="G2" s="49"/>
      <c r="H2" s="49"/>
    </row>
    <row r="3" s="47" customFormat="1" ht="20" customHeight="1" spans="7:7">
      <c r="G3" s="53" t="s">
        <v>2</v>
      </c>
    </row>
    <row r="4" s="47" customFormat="1" ht="26" customHeight="1" spans="1:8">
      <c r="A4" s="25" t="s">
        <v>109</v>
      </c>
      <c r="B4" s="25" t="s">
        <v>110</v>
      </c>
      <c r="C4" s="25" t="s">
        <v>111</v>
      </c>
      <c r="D4" s="25" t="s">
        <v>112</v>
      </c>
      <c r="E4" s="25" t="s">
        <v>113</v>
      </c>
      <c r="F4" s="25" t="s">
        <v>114</v>
      </c>
      <c r="G4" s="25" t="s">
        <v>115</v>
      </c>
      <c r="H4" s="25" t="s">
        <v>116</v>
      </c>
    </row>
    <row r="5" s="47" customFormat="1" ht="26" customHeight="1" spans="1:8">
      <c r="A5" s="50" t="s">
        <v>117</v>
      </c>
      <c r="B5" s="51"/>
      <c r="C5" s="51"/>
      <c r="D5" s="51"/>
      <c r="E5" s="51"/>
      <c r="F5" s="54"/>
      <c r="G5" s="25">
        <f>SUM(G6:G19)</f>
        <v>105600</v>
      </c>
      <c r="H5" s="25"/>
    </row>
    <row r="6" s="47" customFormat="1" ht="50" customHeight="1" spans="1:8">
      <c r="A6" s="28">
        <v>1</v>
      </c>
      <c r="B6" s="52" t="s">
        <v>118</v>
      </c>
      <c r="C6" s="26" t="s">
        <v>119</v>
      </c>
      <c r="D6" s="28" t="s">
        <v>120</v>
      </c>
      <c r="E6" s="26" t="s">
        <v>121</v>
      </c>
      <c r="F6" s="26" t="s">
        <v>122</v>
      </c>
      <c r="G6" s="28">
        <v>28000</v>
      </c>
      <c r="H6" s="28" t="s">
        <v>123</v>
      </c>
    </row>
    <row r="7" s="47" customFormat="1" ht="50" customHeight="1" spans="1:8">
      <c r="A7" s="28">
        <v>2</v>
      </c>
      <c r="B7" s="52" t="s">
        <v>124</v>
      </c>
      <c r="C7" s="26" t="s">
        <v>125</v>
      </c>
      <c r="D7" s="28" t="s">
        <v>120</v>
      </c>
      <c r="E7" s="26" t="s">
        <v>126</v>
      </c>
      <c r="F7" s="26" t="s">
        <v>122</v>
      </c>
      <c r="G7" s="28">
        <v>36500</v>
      </c>
      <c r="H7" s="28" t="s">
        <v>123</v>
      </c>
    </row>
    <row r="8" s="47" customFormat="1" ht="50" customHeight="1" spans="1:8">
      <c r="A8" s="28">
        <v>3</v>
      </c>
      <c r="B8" s="52" t="s">
        <v>127</v>
      </c>
      <c r="C8" s="26" t="s">
        <v>128</v>
      </c>
      <c r="D8" s="28" t="s">
        <v>129</v>
      </c>
      <c r="E8" s="55" t="s">
        <v>130</v>
      </c>
      <c r="F8" s="26" t="s">
        <v>131</v>
      </c>
      <c r="G8" s="28">
        <v>16000</v>
      </c>
      <c r="H8" s="28" t="s">
        <v>132</v>
      </c>
    </row>
    <row r="9" s="47" customFormat="1" ht="50" customHeight="1" spans="1:8">
      <c r="A9" s="28">
        <v>4</v>
      </c>
      <c r="B9" s="52" t="s">
        <v>133</v>
      </c>
      <c r="C9" s="26" t="s">
        <v>128</v>
      </c>
      <c r="D9" s="28" t="s">
        <v>129</v>
      </c>
      <c r="E9" s="26" t="s">
        <v>134</v>
      </c>
      <c r="F9" s="26" t="s">
        <v>131</v>
      </c>
      <c r="G9" s="28">
        <v>7300</v>
      </c>
      <c r="H9" s="28" t="s">
        <v>135</v>
      </c>
    </row>
    <row r="10" s="47" customFormat="1" ht="44" customHeight="1" spans="1:9">
      <c r="A10" s="28">
        <v>5</v>
      </c>
      <c r="B10" s="52" t="s">
        <v>136</v>
      </c>
      <c r="C10" s="26" t="s">
        <v>137</v>
      </c>
      <c r="D10" s="28" t="s">
        <v>138</v>
      </c>
      <c r="E10" s="26" t="s">
        <v>139</v>
      </c>
      <c r="F10" s="26" t="s">
        <v>140</v>
      </c>
      <c r="G10" s="28">
        <v>5500</v>
      </c>
      <c r="H10" s="28" t="s">
        <v>141</v>
      </c>
      <c r="I10" s="47" t="s">
        <v>142</v>
      </c>
    </row>
    <row r="11" s="47" customFormat="1" ht="80" customHeight="1" spans="1:9">
      <c r="A11" s="28">
        <v>6</v>
      </c>
      <c r="B11" s="52" t="s">
        <v>143</v>
      </c>
      <c r="C11" s="26" t="s">
        <v>144</v>
      </c>
      <c r="D11" s="28" t="s">
        <v>138</v>
      </c>
      <c r="E11" s="26" t="s">
        <v>145</v>
      </c>
      <c r="F11" s="26" t="s">
        <v>140</v>
      </c>
      <c r="G11" s="28">
        <v>177</v>
      </c>
      <c r="H11" s="28" t="s">
        <v>141</v>
      </c>
      <c r="I11" s="47" t="s">
        <v>142</v>
      </c>
    </row>
    <row r="12" s="47" customFormat="1" ht="91" customHeight="1" spans="1:9">
      <c r="A12" s="28">
        <v>7</v>
      </c>
      <c r="B12" s="52" t="s">
        <v>146</v>
      </c>
      <c r="C12" s="26" t="s">
        <v>147</v>
      </c>
      <c r="D12" s="28" t="s">
        <v>138</v>
      </c>
      <c r="E12" s="26" t="s">
        <v>148</v>
      </c>
      <c r="F12" s="26" t="s">
        <v>140</v>
      </c>
      <c r="G12" s="28">
        <v>475</v>
      </c>
      <c r="H12" s="28" t="s">
        <v>141</v>
      </c>
      <c r="I12" s="47" t="s">
        <v>142</v>
      </c>
    </row>
    <row r="13" s="47" customFormat="1" ht="63" customHeight="1" spans="1:9">
      <c r="A13" s="28">
        <v>8</v>
      </c>
      <c r="B13" s="52" t="s">
        <v>149</v>
      </c>
      <c r="C13" s="26" t="s">
        <v>150</v>
      </c>
      <c r="D13" s="28" t="s">
        <v>138</v>
      </c>
      <c r="E13" s="26" t="s">
        <v>151</v>
      </c>
      <c r="F13" s="26" t="s">
        <v>152</v>
      </c>
      <c r="G13" s="28">
        <v>2000</v>
      </c>
      <c r="H13" s="28" t="s">
        <v>141</v>
      </c>
      <c r="I13" s="47" t="s">
        <v>153</v>
      </c>
    </row>
    <row r="14" s="47" customFormat="1" ht="57" customHeight="1" spans="1:9">
      <c r="A14" s="28">
        <v>9</v>
      </c>
      <c r="B14" s="52" t="s">
        <v>154</v>
      </c>
      <c r="C14" s="26" t="s">
        <v>155</v>
      </c>
      <c r="D14" s="28" t="s">
        <v>138</v>
      </c>
      <c r="E14" s="26" t="s">
        <v>156</v>
      </c>
      <c r="F14" s="26" t="s">
        <v>157</v>
      </c>
      <c r="G14" s="28">
        <v>1200</v>
      </c>
      <c r="H14" s="28" t="s">
        <v>141</v>
      </c>
      <c r="I14" s="47" t="s">
        <v>153</v>
      </c>
    </row>
    <row r="15" s="47" customFormat="1" ht="63" customHeight="1" spans="1:9">
      <c r="A15" s="28">
        <v>10</v>
      </c>
      <c r="B15" s="52" t="s">
        <v>158</v>
      </c>
      <c r="C15" s="26" t="s">
        <v>159</v>
      </c>
      <c r="D15" s="28" t="s">
        <v>138</v>
      </c>
      <c r="E15" s="26" t="s">
        <v>160</v>
      </c>
      <c r="F15" s="26" t="s">
        <v>161</v>
      </c>
      <c r="G15" s="28">
        <v>750</v>
      </c>
      <c r="H15" s="28" t="s">
        <v>141</v>
      </c>
      <c r="I15" s="47" t="s">
        <v>162</v>
      </c>
    </row>
    <row r="16" s="47" customFormat="1" ht="72" customHeight="1" spans="1:9">
      <c r="A16" s="28">
        <v>11</v>
      </c>
      <c r="B16" s="52" t="s">
        <v>163</v>
      </c>
      <c r="C16" s="26" t="s">
        <v>164</v>
      </c>
      <c r="D16" s="28" t="s">
        <v>138</v>
      </c>
      <c r="E16" s="26" t="s">
        <v>165</v>
      </c>
      <c r="F16" s="26" t="s">
        <v>166</v>
      </c>
      <c r="G16" s="28">
        <v>500</v>
      </c>
      <c r="H16" s="28" t="s">
        <v>141</v>
      </c>
      <c r="I16" s="47" t="s">
        <v>162</v>
      </c>
    </row>
    <row r="17" s="47" customFormat="1" ht="61" customHeight="1" spans="1:9">
      <c r="A17" s="28">
        <v>12</v>
      </c>
      <c r="B17" s="52" t="s">
        <v>167</v>
      </c>
      <c r="C17" s="26" t="s">
        <v>168</v>
      </c>
      <c r="D17" s="28" t="s">
        <v>138</v>
      </c>
      <c r="E17" s="26" t="s">
        <v>169</v>
      </c>
      <c r="F17" s="26" t="s">
        <v>170</v>
      </c>
      <c r="G17" s="28">
        <v>4750</v>
      </c>
      <c r="H17" s="28" t="s">
        <v>141</v>
      </c>
      <c r="I17" s="47" t="s">
        <v>171</v>
      </c>
    </row>
    <row r="18" s="47" customFormat="1" ht="75" customHeight="1" spans="1:9">
      <c r="A18" s="28">
        <v>13</v>
      </c>
      <c r="B18" s="52" t="s">
        <v>172</v>
      </c>
      <c r="C18" s="26" t="s">
        <v>173</v>
      </c>
      <c r="D18" s="28" t="s">
        <v>138</v>
      </c>
      <c r="E18" s="55" t="s">
        <v>174</v>
      </c>
      <c r="F18" s="26" t="s">
        <v>170</v>
      </c>
      <c r="G18" s="28">
        <v>2200</v>
      </c>
      <c r="H18" s="28" t="s">
        <v>141</v>
      </c>
      <c r="I18" s="47" t="s">
        <v>171</v>
      </c>
    </row>
    <row r="19" s="47" customFormat="1" ht="120" customHeight="1" spans="1:9">
      <c r="A19" s="28">
        <v>14</v>
      </c>
      <c r="B19" s="52" t="s">
        <v>175</v>
      </c>
      <c r="C19" s="26" t="s">
        <v>176</v>
      </c>
      <c r="D19" s="28" t="s">
        <v>138</v>
      </c>
      <c r="E19" s="26" t="s">
        <v>177</v>
      </c>
      <c r="F19" s="26" t="s">
        <v>178</v>
      </c>
      <c r="G19" s="28">
        <v>248</v>
      </c>
      <c r="H19" s="28" t="s">
        <v>141</v>
      </c>
      <c r="I19" s="47" t="s">
        <v>179</v>
      </c>
    </row>
  </sheetData>
  <sheetProtection formatCells="0" insertHyperlinks="0" autoFilter="0"/>
  <mergeCells count="2">
    <mergeCell ref="A2:H2"/>
    <mergeCell ref="A5:F5"/>
  </mergeCells>
  <printOptions horizontalCentered="1"/>
  <pageMargins left="0.590277777777778" right="0.590277777777778" top="0.984027777777778" bottom="0.904166666666667" header="0.5" footer="0.5"/>
  <pageSetup paperSize="9" scale="8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J16" sqref="J16"/>
    </sheetView>
  </sheetViews>
  <sheetFormatPr defaultColWidth="9" defaultRowHeight="15.75" outlineLevelCol="7"/>
  <cols>
    <col min="1" max="1" width="22" style="4" customWidth="1"/>
    <col min="2" max="2" width="34.875" style="4" customWidth="1"/>
    <col min="3" max="3" width="14.25" style="4" customWidth="1"/>
    <col min="4" max="4" width="9.5" style="4" customWidth="1"/>
    <col min="5" max="5" width="11.75" style="4" customWidth="1"/>
    <col min="6" max="6" width="17.125" style="4" customWidth="1"/>
    <col min="7" max="7" width="16" style="4" customWidth="1"/>
    <col min="8" max="8" width="12.125" style="4" customWidth="1"/>
    <col min="9" max="250" width="9" style="4" customWidth="1"/>
    <col min="251" max="16384" width="9" style="4"/>
  </cols>
  <sheetData>
    <row r="1" s="4" customFormat="1" ht="22.5" spans="1:1">
      <c r="A1" s="5" t="s">
        <v>180</v>
      </c>
    </row>
    <row r="2" s="4" customFormat="1" ht="30" customHeight="1" spans="1:8">
      <c r="A2" s="22" t="s">
        <v>181</v>
      </c>
      <c r="B2" s="22"/>
      <c r="C2" s="22"/>
      <c r="D2" s="22"/>
      <c r="E2" s="22"/>
      <c r="F2" s="22"/>
      <c r="G2" s="22"/>
      <c r="H2" s="22"/>
    </row>
    <row r="3" s="21" customFormat="1" ht="18" customHeight="1" spans="1:8">
      <c r="A3" s="23"/>
      <c r="B3" s="23"/>
      <c r="C3" s="23"/>
      <c r="D3" s="23"/>
      <c r="E3" s="23"/>
      <c r="F3" s="23"/>
      <c r="G3" s="35" t="s">
        <v>182</v>
      </c>
      <c r="H3" s="35"/>
    </row>
    <row r="4" s="21" customFormat="1" ht="27" customHeight="1" spans="1:8">
      <c r="A4" s="24" t="s">
        <v>183</v>
      </c>
      <c r="B4" s="24"/>
      <c r="C4" s="24"/>
      <c r="D4" s="24"/>
      <c r="E4" s="24"/>
      <c r="F4" s="36" t="s">
        <v>184</v>
      </c>
      <c r="G4" s="36" t="s">
        <v>185</v>
      </c>
      <c r="H4" s="37" t="s">
        <v>186</v>
      </c>
    </row>
    <row r="5" s="21" customFormat="1" ht="27" customHeight="1" spans="1:8">
      <c r="A5" s="25" t="s">
        <v>111</v>
      </c>
      <c r="B5" s="25" t="s">
        <v>110</v>
      </c>
      <c r="C5" s="25" t="s">
        <v>114</v>
      </c>
      <c r="D5" s="25" t="s">
        <v>187</v>
      </c>
      <c r="E5" s="25" t="s">
        <v>112</v>
      </c>
      <c r="F5" s="38"/>
      <c r="G5" s="38"/>
      <c r="H5" s="39"/>
    </row>
    <row r="6" s="21" customFormat="1" ht="39" customHeight="1" spans="1:8">
      <c r="A6" s="26" t="s">
        <v>188</v>
      </c>
      <c r="B6" s="27" t="s">
        <v>149</v>
      </c>
      <c r="C6" s="26" t="s">
        <v>152</v>
      </c>
      <c r="D6" s="28" t="s">
        <v>189</v>
      </c>
      <c r="E6" s="28" t="s">
        <v>138</v>
      </c>
      <c r="F6" s="40"/>
      <c r="G6" s="40">
        <v>171429</v>
      </c>
      <c r="H6" s="39"/>
    </row>
    <row r="7" s="21" customFormat="1" ht="39" customHeight="1" spans="1:8">
      <c r="A7" s="29" t="s">
        <v>190</v>
      </c>
      <c r="B7" s="27" t="s">
        <v>191</v>
      </c>
      <c r="C7" s="30" t="s">
        <v>192</v>
      </c>
      <c r="D7" s="31" t="s">
        <v>189</v>
      </c>
      <c r="E7" s="28" t="s">
        <v>138</v>
      </c>
      <c r="F7" s="41"/>
      <c r="G7" s="41">
        <v>1692</v>
      </c>
      <c r="H7" s="39"/>
    </row>
    <row r="8" s="21" customFormat="1" ht="39" customHeight="1" spans="1:8">
      <c r="A8" s="29" t="s">
        <v>193</v>
      </c>
      <c r="B8" s="27" t="s">
        <v>194</v>
      </c>
      <c r="C8" s="29" t="s">
        <v>195</v>
      </c>
      <c r="D8" s="31" t="s">
        <v>196</v>
      </c>
      <c r="E8" s="28" t="s">
        <v>138</v>
      </c>
      <c r="F8" s="41"/>
      <c r="G8" s="41">
        <v>10029506.92</v>
      </c>
      <c r="H8" s="39"/>
    </row>
    <row r="9" s="21" customFormat="1" ht="39" customHeight="1" spans="1:8">
      <c r="A9" s="29" t="s">
        <v>197</v>
      </c>
      <c r="B9" s="27" t="s">
        <v>198</v>
      </c>
      <c r="C9" s="29" t="s">
        <v>199</v>
      </c>
      <c r="D9" s="31" t="s">
        <v>196</v>
      </c>
      <c r="E9" s="28" t="s">
        <v>138</v>
      </c>
      <c r="F9" s="41"/>
      <c r="G9" s="41">
        <v>939781</v>
      </c>
      <c r="H9" s="39"/>
    </row>
    <row r="10" s="21" customFormat="1" ht="39" customHeight="1" spans="1:8">
      <c r="A10" s="29" t="s">
        <v>200</v>
      </c>
      <c r="B10" s="27" t="s">
        <v>201</v>
      </c>
      <c r="C10" s="29" t="s">
        <v>157</v>
      </c>
      <c r="D10" s="31" t="s">
        <v>202</v>
      </c>
      <c r="E10" s="28" t="s">
        <v>138</v>
      </c>
      <c r="F10" s="41"/>
      <c r="G10" s="41">
        <v>600</v>
      </c>
      <c r="H10" s="39"/>
    </row>
    <row r="11" s="21" customFormat="1" ht="39" customHeight="1" spans="1:8">
      <c r="A11" s="29" t="s">
        <v>203</v>
      </c>
      <c r="B11" s="27" t="s">
        <v>204</v>
      </c>
      <c r="C11" s="30" t="s">
        <v>205</v>
      </c>
      <c r="D11" s="31" t="s">
        <v>202</v>
      </c>
      <c r="E11" s="28" t="s">
        <v>138</v>
      </c>
      <c r="F11" s="41"/>
      <c r="G11" s="41">
        <v>15026.51</v>
      </c>
      <c r="H11" s="26"/>
    </row>
    <row r="12" s="21" customFormat="1" ht="39" customHeight="1" spans="1:8">
      <c r="A12" s="29" t="s">
        <v>147</v>
      </c>
      <c r="B12" s="32" t="s">
        <v>146</v>
      </c>
      <c r="C12" s="30" t="s">
        <v>140</v>
      </c>
      <c r="D12" s="31" t="s">
        <v>206</v>
      </c>
      <c r="E12" s="28" t="s">
        <v>138</v>
      </c>
      <c r="F12" s="41"/>
      <c r="G12" s="40">
        <v>929.52</v>
      </c>
      <c r="H12" s="42"/>
    </row>
    <row r="13" s="21" customFormat="1" ht="39" customHeight="1" spans="1:8">
      <c r="A13" s="26" t="s">
        <v>207</v>
      </c>
      <c r="B13" s="27" t="s">
        <v>208</v>
      </c>
      <c r="C13" s="26" t="s">
        <v>170</v>
      </c>
      <c r="D13" s="28" t="s">
        <v>206</v>
      </c>
      <c r="E13" s="28" t="s">
        <v>138</v>
      </c>
      <c r="F13" s="41">
        <v>11158964.95</v>
      </c>
      <c r="G13" s="40"/>
      <c r="H13" s="39"/>
    </row>
    <row r="14" s="21" customFormat="1" ht="27" customHeight="1" spans="1:8">
      <c r="A14" s="33" t="s">
        <v>209</v>
      </c>
      <c r="B14" s="34"/>
      <c r="C14" s="34"/>
      <c r="D14" s="34"/>
      <c r="E14" s="43"/>
      <c r="F14" s="44">
        <f>SUM(F6:F13)</f>
        <v>11158964.95</v>
      </c>
      <c r="G14" s="44">
        <f>SUM(G6:G13)</f>
        <v>11158964.95</v>
      </c>
      <c r="H14" s="45"/>
    </row>
  </sheetData>
  <mergeCells count="7">
    <mergeCell ref="A2:H2"/>
    <mergeCell ref="G3:H3"/>
    <mergeCell ref="A4:E4"/>
    <mergeCell ref="A14:E14"/>
    <mergeCell ref="F4:F5"/>
    <mergeCell ref="G4:G5"/>
    <mergeCell ref="H4:H5"/>
  </mergeCells>
  <printOptions horizontalCentered="1"/>
  <pageMargins left="0.590277777777778" right="0.590277777777778" top="0.904166666666667" bottom="0.826388888888889" header="0.5" footer="0.5"/>
  <pageSetup paperSize="9" scale="9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0"/>
  <sheetViews>
    <sheetView topLeftCell="A11" workbookViewId="0">
      <selection activeCell="F12" sqref="F12"/>
    </sheetView>
  </sheetViews>
  <sheetFormatPr defaultColWidth="21.5" defaultRowHeight="21.95" customHeight="1" outlineLevelCol="3"/>
  <cols>
    <col min="1" max="1" width="69.625" style="4" customWidth="1"/>
    <col min="2" max="2" width="20.125" style="1" customWidth="1"/>
    <col min="3" max="3" width="19.125" style="1" customWidth="1"/>
    <col min="4" max="4" width="20.375" style="1" customWidth="1"/>
    <col min="5" max="16372" width="21.5" style="4"/>
  </cols>
  <sheetData>
    <row r="1" s="1" customFormat="1" customHeight="1" spans="1:1">
      <c r="A1" s="5" t="s">
        <v>210</v>
      </c>
    </row>
    <row r="2" s="2" customFormat="1" ht="42" customHeight="1" spans="1:4">
      <c r="A2" s="6" t="s">
        <v>211</v>
      </c>
      <c r="B2" s="6"/>
      <c r="C2" s="6"/>
      <c r="D2" s="6"/>
    </row>
    <row r="3" s="3" customFormat="1" customHeight="1" spans="1:4">
      <c r="A3" s="7" t="s">
        <v>212</v>
      </c>
      <c r="B3" s="8"/>
      <c r="C3" s="8"/>
      <c r="D3" s="8" t="s">
        <v>2</v>
      </c>
    </row>
    <row r="4" s="3" customFormat="1" ht="30" customHeight="1" spans="1:4">
      <c r="A4" s="9" t="s">
        <v>213</v>
      </c>
      <c r="B4" s="10" t="s">
        <v>214</v>
      </c>
      <c r="C4" s="10" t="s">
        <v>215</v>
      </c>
      <c r="D4" s="11" t="s">
        <v>6</v>
      </c>
    </row>
    <row r="5" s="3" customFormat="1" customHeight="1" spans="1:4">
      <c r="A5" s="9" t="s">
        <v>216</v>
      </c>
      <c r="B5" s="12">
        <f>SUM(B6,B19,B27,B35)</f>
        <v>253636</v>
      </c>
      <c r="C5" s="12">
        <f>SUM(C6,C19,C27,C35)</f>
        <v>287342</v>
      </c>
      <c r="D5" s="12">
        <f>SUM(D6,D19,D27,D35)</f>
        <v>33706</v>
      </c>
    </row>
    <row r="6" s="3" customFormat="1" customHeight="1" spans="1:4">
      <c r="A6" s="13" t="s">
        <v>217</v>
      </c>
      <c r="B6" s="12">
        <f>SUM(B7:B18)</f>
        <v>216695</v>
      </c>
      <c r="C6" s="12">
        <f>SUM(C7:C18)</f>
        <v>243601</v>
      </c>
      <c r="D6" s="12">
        <f>SUM(D7:D18)</f>
        <v>26906</v>
      </c>
    </row>
    <row r="7" s="3" customFormat="1" customHeight="1" spans="1:4">
      <c r="A7" s="14" t="s">
        <v>218</v>
      </c>
      <c r="B7" s="15">
        <v>53466</v>
      </c>
      <c r="C7" s="15">
        <v>65269</v>
      </c>
      <c r="D7" s="15">
        <f t="shared" ref="D7:D18" si="0">+C7-B7</f>
        <v>11803</v>
      </c>
    </row>
    <row r="8" s="3" customFormat="1" customHeight="1" spans="1:4">
      <c r="A8" s="14" t="s">
        <v>219</v>
      </c>
      <c r="B8" s="15">
        <v>12146</v>
      </c>
      <c r="C8" s="15">
        <v>12182</v>
      </c>
      <c r="D8" s="15">
        <f t="shared" si="0"/>
        <v>36</v>
      </c>
    </row>
    <row r="9" s="3" customFormat="1" customHeight="1" spans="1:4">
      <c r="A9" s="14" t="s">
        <v>220</v>
      </c>
      <c r="B9" s="15">
        <v>12279</v>
      </c>
      <c r="C9" s="15">
        <v>13310</v>
      </c>
      <c r="D9" s="15">
        <f t="shared" si="0"/>
        <v>1031</v>
      </c>
    </row>
    <row r="10" s="3" customFormat="1" customHeight="1" spans="1:4">
      <c r="A10" s="14" t="s">
        <v>221</v>
      </c>
      <c r="B10" s="15"/>
      <c r="C10" s="15">
        <v>181</v>
      </c>
      <c r="D10" s="15">
        <f t="shared" si="0"/>
        <v>181</v>
      </c>
    </row>
    <row r="11" s="3" customFormat="1" customHeight="1" spans="1:4">
      <c r="A11" s="14" t="s">
        <v>222</v>
      </c>
      <c r="B11" s="15">
        <v>74529</v>
      </c>
      <c r="C11" s="15">
        <v>81834</v>
      </c>
      <c r="D11" s="15">
        <f t="shared" si="0"/>
        <v>7305</v>
      </c>
    </row>
    <row r="12" s="3" customFormat="1" customHeight="1" spans="1:4">
      <c r="A12" s="14" t="s">
        <v>223</v>
      </c>
      <c r="B12" s="15">
        <v>22732</v>
      </c>
      <c r="C12" s="15">
        <v>26628</v>
      </c>
      <c r="D12" s="15">
        <f t="shared" si="0"/>
        <v>3896</v>
      </c>
    </row>
    <row r="13" s="3" customFormat="1" ht="21" customHeight="1" spans="1:4">
      <c r="A13" s="14" t="s">
        <v>224</v>
      </c>
      <c r="B13" s="15">
        <v>11380</v>
      </c>
      <c r="C13" s="15">
        <v>13409</v>
      </c>
      <c r="D13" s="15">
        <f t="shared" si="0"/>
        <v>2029</v>
      </c>
    </row>
    <row r="14" s="3" customFormat="1" ht="21" customHeight="1" spans="1:4">
      <c r="A14" s="14" t="s">
        <v>225</v>
      </c>
      <c r="B14" s="15">
        <f>10581+1658</f>
        <v>12239</v>
      </c>
      <c r="C14" s="15">
        <v>10874</v>
      </c>
      <c r="D14" s="15">
        <f t="shared" si="0"/>
        <v>-1365</v>
      </c>
    </row>
    <row r="15" s="3" customFormat="1" ht="21" customHeight="1" spans="1:4">
      <c r="A15" s="14" t="s">
        <v>226</v>
      </c>
      <c r="B15" s="15">
        <f>315+46</f>
        <v>361</v>
      </c>
      <c r="C15" s="15">
        <v>447</v>
      </c>
      <c r="D15" s="15">
        <f t="shared" si="0"/>
        <v>86</v>
      </c>
    </row>
    <row r="16" s="3" customFormat="1" ht="21" customHeight="1" spans="1:4">
      <c r="A16" s="14" t="s">
        <v>227</v>
      </c>
      <c r="B16" s="15">
        <v>13383</v>
      </c>
      <c r="C16" s="15">
        <v>14490</v>
      </c>
      <c r="D16" s="15">
        <f t="shared" si="0"/>
        <v>1107</v>
      </c>
    </row>
    <row r="17" s="3" customFormat="1" ht="21" customHeight="1" spans="1:4">
      <c r="A17" s="14" t="s">
        <v>228</v>
      </c>
      <c r="B17" s="15"/>
      <c r="C17" s="15">
        <v>2017</v>
      </c>
      <c r="D17" s="15">
        <f t="shared" si="0"/>
        <v>2017</v>
      </c>
    </row>
    <row r="18" s="3" customFormat="1" customHeight="1" spans="1:4">
      <c r="A18" s="14" t="s">
        <v>229</v>
      </c>
      <c r="B18" s="15">
        <f>754+1365+1523+538</f>
        <v>4180</v>
      </c>
      <c r="C18" s="15">
        <v>2960</v>
      </c>
      <c r="D18" s="15">
        <f t="shared" si="0"/>
        <v>-1220</v>
      </c>
    </row>
    <row r="19" s="3" customFormat="1" customHeight="1" spans="1:4">
      <c r="A19" s="13" t="s">
        <v>230</v>
      </c>
      <c r="B19" s="16">
        <f>SUM(B20:B26)</f>
        <v>18920</v>
      </c>
      <c r="C19" s="16">
        <f>SUM(C20:C26)</f>
        <v>23138</v>
      </c>
      <c r="D19" s="16">
        <f>SUM(D20:D26)</f>
        <v>4218</v>
      </c>
    </row>
    <row r="20" s="3" customFormat="1" customHeight="1" spans="1:4">
      <c r="A20" s="14" t="s">
        <v>231</v>
      </c>
      <c r="B20" s="15">
        <f>8299+739</f>
        <v>9038</v>
      </c>
      <c r="C20" s="15">
        <v>13150</v>
      </c>
      <c r="D20" s="15">
        <f t="shared" ref="D20:D26" si="1">+C20-B20</f>
        <v>4112</v>
      </c>
    </row>
    <row r="21" s="3" customFormat="1" customHeight="1" spans="1:4">
      <c r="A21" s="14" t="s">
        <v>232</v>
      </c>
      <c r="B21" s="15">
        <v>898</v>
      </c>
      <c r="C21" s="15">
        <v>830</v>
      </c>
      <c r="D21" s="15">
        <f t="shared" si="1"/>
        <v>-68</v>
      </c>
    </row>
    <row r="22" s="3" customFormat="1" customHeight="1" spans="1:4">
      <c r="A22" s="14" t="s">
        <v>233</v>
      </c>
      <c r="B22" s="15">
        <v>1095</v>
      </c>
      <c r="C22" s="15">
        <v>3109</v>
      </c>
      <c r="D22" s="15">
        <f t="shared" si="1"/>
        <v>2014</v>
      </c>
    </row>
    <row r="23" s="3" customFormat="1" customHeight="1" spans="1:4">
      <c r="A23" s="14" t="s">
        <v>234</v>
      </c>
      <c r="B23" s="15">
        <v>2389</v>
      </c>
      <c r="C23" s="15">
        <v>1718</v>
      </c>
      <c r="D23" s="15">
        <f t="shared" si="1"/>
        <v>-671</v>
      </c>
    </row>
    <row r="24" s="3" customFormat="1" customHeight="1" spans="1:4">
      <c r="A24" s="14" t="s">
        <v>235</v>
      </c>
      <c r="B24" s="15"/>
      <c r="C24" s="15">
        <v>1576</v>
      </c>
      <c r="D24" s="15">
        <f t="shared" si="1"/>
        <v>1576</v>
      </c>
    </row>
    <row r="25" s="3" customFormat="1" customHeight="1" spans="1:4">
      <c r="A25" s="17" t="s">
        <v>236</v>
      </c>
      <c r="B25" s="15"/>
      <c r="C25" s="15">
        <v>3</v>
      </c>
      <c r="D25" s="15">
        <f t="shared" si="1"/>
        <v>3</v>
      </c>
    </row>
    <row r="26" s="3" customFormat="1" customHeight="1" spans="1:4">
      <c r="A26" s="14" t="s">
        <v>237</v>
      </c>
      <c r="B26" s="15">
        <v>5500</v>
      </c>
      <c r="C26" s="15">
        <v>2752</v>
      </c>
      <c r="D26" s="15">
        <f t="shared" si="1"/>
        <v>-2748</v>
      </c>
    </row>
    <row r="27" s="3" customFormat="1" customHeight="1" spans="1:4">
      <c r="A27" s="18" t="s">
        <v>238</v>
      </c>
      <c r="B27" s="12">
        <f>SUM(B28:B34)</f>
        <v>18021</v>
      </c>
      <c r="C27" s="12">
        <f>SUM(C28:C34)</f>
        <v>20386</v>
      </c>
      <c r="D27" s="12">
        <f>SUM(D28:D34)</f>
        <v>2365</v>
      </c>
    </row>
    <row r="28" s="3" customFormat="1" customHeight="1" spans="1:4">
      <c r="A28" s="19" t="s">
        <v>239</v>
      </c>
      <c r="B28" s="15">
        <v>28</v>
      </c>
      <c r="C28" s="15">
        <v>31</v>
      </c>
      <c r="D28" s="15">
        <f t="shared" ref="D28:D34" si="2">+C28-B28</f>
        <v>3</v>
      </c>
    </row>
    <row r="29" s="3" customFormat="1" customHeight="1" spans="1:4">
      <c r="A29" s="19" t="s">
        <v>240</v>
      </c>
      <c r="B29" s="15">
        <v>2034</v>
      </c>
      <c r="C29" s="15">
        <v>0</v>
      </c>
      <c r="D29" s="15">
        <f t="shared" si="2"/>
        <v>-2034</v>
      </c>
    </row>
    <row r="30" s="3" customFormat="1" customHeight="1" spans="1:4">
      <c r="A30" s="19" t="s">
        <v>241</v>
      </c>
      <c r="B30" s="15">
        <v>55</v>
      </c>
      <c r="C30" s="15">
        <v>1197</v>
      </c>
      <c r="D30" s="15">
        <f t="shared" si="2"/>
        <v>1142</v>
      </c>
    </row>
    <row r="31" s="3" customFormat="1" customHeight="1" spans="1:4">
      <c r="A31" s="19" t="s">
        <v>242</v>
      </c>
      <c r="B31" s="15">
        <f>15300+604</f>
        <v>15904</v>
      </c>
      <c r="C31" s="15">
        <v>16769</v>
      </c>
      <c r="D31" s="15">
        <f t="shared" si="2"/>
        <v>865</v>
      </c>
    </row>
    <row r="32" s="3" customFormat="1" customHeight="1" spans="1:4">
      <c r="A32" s="19" t="s">
        <v>228</v>
      </c>
      <c r="B32" s="15"/>
      <c r="C32" s="15">
        <v>1394</v>
      </c>
      <c r="D32" s="15">
        <f t="shared" si="2"/>
        <v>1394</v>
      </c>
    </row>
    <row r="33" s="3" customFormat="1" customHeight="1" spans="1:4">
      <c r="A33" s="17" t="s">
        <v>243</v>
      </c>
      <c r="B33" s="15"/>
      <c r="C33" s="15">
        <v>110</v>
      </c>
      <c r="D33" s="15">
        <f t="shared" si="2"/>
        <v>110</v>
      </c>
    </row>
    <row r="34" s="3" customFormat="1" customHeight="1" spans="1:4">
      <c r="A34" s="17" t="s">
        <v>244</v>
      </c>
      <c r="B34" s="15"/>
      <c r="C34" s="15">
        <v>885</v>
      </c>
      <c r="D34" s="15">
        <f t="shared" si="2"/>
        <v>885</v>
      </c>
    </row>
    <row r="35" s="3" customFormat="1" customHeight="1" spans="1:4">
      <c r="A35" s="18" t="s">
        <v>245</v>
      </c>
      <c r="B35" s="12">
        <f>SUM(B36:B38)</f>
        <v>0</v>
      </c>
      <c r="C35" s="12">
        <f>SUM(C36:C38)</f>
        <v>217</v>
      </c>
      <c r="D35" s="12">
        <f>SUM(D36:D38)</f>
        <v>217</v>
      </c>
    </row>
    <row r="36" s="3" customFormat="1" customHeight="1" spans="1:4">
      <c r="A36" s="17" t="s">
        <v>246</v>
      </c>
      <c r="B36" s="15"/>
      <c r="C36" s="15">
        <v>157</v>
      </c>
      <c r="D36" s="15">
        <f t="shared" ref="D36:D38" si="3">+C36-B36</f>
        <v>157</v>
      </c>
    </row>
    <row r="37" s="3" customFormat="1" customHeight="1" spans="1:4">
      <c r="A37" s="17" t="s">
        <v>247</v>
      </c>
      <c r="B37" s="20"/>
      <c r="C37" s="20">
        <v>8</v>
      </c>
      <c r="D37" s="15">
        <f t="shared" si="3"/>
        <v>8</v>
      </c>
    </row>
    <row r="38" s="3" customFormat="1" customHeight="1" spans="1:4">
      <c r="A38" s="17" t="s">
        <v>248</v>
      </c>
      <c r="B38" s="20"/>
      <c r="C38" s="20">
        <v>52</v>
      </c>
      <c r="D38" s="15">
        <f t="shared" si="3"/>
        <v>52</v>
      </c>
    </row>
    <row r="39" s="4" customFormat="1" customHeight="1" spans="2:4">
      <c r="B39" s="1"/>
      <c r="C39" s="1"/>
      <c r="D39" s="1"/>
    </row>
    <row r="40" s="4" customFormat="1" customHeight="1" spans="2:4">
      <c r="B40" s="1"/>
      <c r="C40" s="1"/>
      <c r="D40" s="1"/>
    </row>
    <row r="41" s="4" customFormat="1" customHeight="1" spans="2:4">
      <c r="B41" s="1"/>
      <c r="C41" s="1"/>
      <c r="D41" s="1"/>
    </row>
    <row r="42" s="4" customFormat="1" customHeight="1" spans="2:4">
      <c r="B42" s="1"/>
      <c r="C42" s="1"/>
      <c r="D42" s="1"/>
    </row>
    <row r="43" s="4" customFormat="1" customHeight="1" spans="2:4">
      <c r="B43" s="1"/>
      <c r="C43" s="1"/>
      <c r="D43" s="1"/>
    </row>
    <row r="44" s="4" customFormat="1" customHeight="1" spans="2:4">
      <c r="B44" s="1"/>
      <c r="C44" s="1"/>
      <c r="D44" s="1"/>
    </row>
    <row r="45" s="4" customFormat="1" customHeight="1" spans="2:4">
      <c r="B45" s="1"/>
      <c r="C45" s="1"/>
      <c r="D45" s="1"/>
    </row>
    <row r="46" s="4" customFormat="1" customHeight="1" spans="2:4">
      <c r="B46" s="1"/>
      <c r="C46" s="1"/>
      <c r="D46" s="1"/>
    </row>
    <row r="47" s="4" customFormat="1" customHeight="1" spans="2:4">
      <c r="B47" s="1"/>
      <c r="C47" s="1"/>
      <c r="D47" s="1"/>
    </row>
    <row r="48" s="4" customFormat="1" customHeight="1" spans="2:4">
      <c r="B48" s="1"/>
      <c r="C48" s="1"/>
      <c r="D48" s="1"/>
    </row>
    <row r="49" s="4" customFormat="1" customHeight="1" spans="2:4">
      <c r="B49" s="1"/>
      <c r="C49" s="1"/>
      <c r="D49" s="1"/>
    </row>
    <row r="50" s="4" customFormat="1" customHeight="1" spans="2:4">
      <c r="B50" s="1"/>
      <c r="C50" s="1"/>
      <c r="D50" s="1"/>
    </row>
  </sheetData>
  <mergeCells count="1">
    <mergeCell ref="A2:D2"/>
  </mergeCells>
  <printOptions horizontalCentered="1"/>
  <pageMargins left="0.751388888888889" right="0.751388888888889" top="1" bottom="0.920833333333333" header="0.511805555555556" footer="0.511805555555556"/>
  <pageSetup paperSize="9" fitToHeight="0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C o l o r = " 0 "   i n t e r l i n e O n O f f = " 0 "   s h e e t S t i d = " 1 "   i s D b S h e e t = " 0 " / > 
     < w o S h e e t P r o p s   x m l n s = " h t t p s : / / w e b . w p s . c n / e t / 2 0 1 8 / m a i n "   i n t e r l i n e C o l o r = " 0 "   i n t e r l i n e O n O f f = " 0 "   s h e e t S t i d = " 2 "   i s D b S h e e t = " 0 " / > 
     < w o S h e e t P r o p s   x m l n s = " h t t p s : / / w e b . w p s . c n / e t / 2 0 1 8 / m a i n "   i n t e r l i n e C o l o r = " 0 "   i n t e r l i n e O n O f f = " 0 "   s h e e t S t i d = " 3 "   i s D b S h e e t = " 0 " / > 
     < w o S h e e t P r o p s   x m l n s = " h t t p s : / / w e b . w p s . c n / e t / 2 0 1 8 / m a i n "   i n t e r l i n e C o l o r = " 0 "   i n t e r l i n e O n O f f = " 0 "   s h e e t S t i d = " 4 "   i s D b S h e e t = " 0 " / > 
     < w o S h e e t P r o p s   x m l n s = " h t t p s : / / w e b . w p s . c n / e t / 2 0 1 8 / m a i n "   i n t e r l i n e C o l o r = " 0 "   i n t e r l i n e O n O f f = " 0 "   s h e e t S t i d = " 5 "   i s D b S h e e t = " 0 " / > 
   < / w o S h e e t s P r o p s > 
   < w o B o o k P r o p s   x m l n s = " h t t p s : / / w e b . w p s . c n / e t / 2 0 1 8 / m a i n " > 
     < b o o k S e t t i n g s   x m l n s = " h t t p s : / / w e b . w p s . c n / e t / 2 0 1 8 / m a i n "   f i l t e r T y p e = " c o n n "   i s F i l t e r S h a r e d = " 1 "   i s A u t o U p d a t e P a u s e d = " 0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  < p i x e l a t o r L i s t   x m l n s = " h t t p s : / / w e b . w p s . c n / e t / 2 0 1 8 / m a i n "   s h e e t S t i d = " 5 " / > 
   < p i x e l a t o r L i s t   x m l n s = " h t t p s : / / w e b . w p s . c n / e t / 2 0 1 8 / m a i n "   s h e e t S t i d = " 6 " / > 
 < / p i x e l a t o r s > 
 
</file>

<file path=customXml/item3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一般公共预算</vt:lpstr>
      <vt:lpstr>政府性基金预算</vt:lpstr>
      <vt:lpstr>国有资本经营预算</vt:lpstr>
      <vt:lpstr>新增债券</vt:lpstr>
      <vt:lpstr>债券项目调整</vt:lpstr>
      <vt:lpstr>基本支出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王晓琴</dc:creator>
  <cp:lastModifiedBy>inspur</cp:lastModifiedBy>
  <dcterms:created xsi:type="dcterms:W3CDTF">2024-07-31T19:16:00Z</dcterms:created>
  <dcterms:modified xsi:type="dcterms:W3CDTF">2025-12-22T17:03:34Z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384A334AB9584229A61E8393A9117D5F</vt:lpwstr>
  </property>
  <property fmtid="{D5CDD505-2E9C-101B-9397-08002B2CF9AE}" pid="4" name="KSOReadingLayout">
    <vt:bool>true</vt:bool>
  </property>
</Properties>
</file>