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firstSheet="14" activeTab="17"/>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1整体绩效目标表" sheetId="11" r:id="rId11"/>
    <sheet name="10-2项目绩效目标表-环境监测" sheetId="12" r:id="rId12"/>
    <sheet name="10-3项目绩效目标表-餐饮油烟" sheetId="13" r:id="rId13"/>
    <sheet name="10-4项目绩效目标表-环保督察" sheetId="14" r:id="rId14"/>
    <sheet name="10-5项目绩效目标表-生态损害赔偿" sheetId="15" r:id="rId15"/>
    <sheet name="10-6项目绩效目标表-物联网运维费" sheetId="16" r:id="rId16"/>
    <sheet name="10-7项目绩效目标表-宣教项目" sheetId="17" r:id="rId17"/>
    <sheet name="10-8项目绩效目标表-应急能力建设" sheetId="18" r:id="rId18"/>
    <sheet name="10-9项目绩效目标表-重大项目评估" sheetId="19" r:id="rId19"/>
    <sheet name="10-10项目绩效目标表-水污染防治提前下达" sheetId="20" r:id="rId20"/>
    <sheet name="10-11项目绩效目标表-有奖举报" sheetId="21" r:id="rId21"/>
    <sheet name="10-12项目绩效目标表-环境信用评价" sheetId="22" r:id="rId22"/>
  </sheets>
  <definedNames>
    <definedName name="_xlnm.Print_Area" localSheetId="1">'1 财政拨款收支总表'!$A$1:$G$18</definedName>
    <definedName name="_xlnm.Print_Area" localSheetId="2">'2 一般公共预算支出'!$A$1:$F$6</definedName>
    <definedName name="_xlnm.Print_Area" localSheetId="3">'3 一般公共预算财政基本支出'!$A$1:$E$58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部门收支总表'!$A$1:$D$21</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<sst xmlns="http://schemas.openxmlformats.org/spreadsheetml/2006/main" count="2127" uniqueCount="900">
  <si>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</si>
  <si>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</si>
  <si>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</si>
  <si>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</si>
  <si>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</si>
  <si>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</si>
  <si>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</si>
  <si>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</si>
  <si>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</si>
  <si>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</si>
  <si>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</si>
  <si>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</si>
  <si>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</si>
  <si>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</si>
  <si>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</si>
  <si>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</si>
  <si>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</si>
  <si>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</si>
  <si>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</si>
  <si>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</si>
  <si>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</si>
  <si>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</si>
  <si>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</si>
  <si>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</si>
  <si>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</si>
  <si>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</si>
  <si>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</si>
  <si>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</si>
  <si>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</si>
  <si>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</si>
  <si>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</si>
  <si>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</si>
  <si>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</si>
  <si>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</si>
  <si>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</si>
  <si>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</si>
  <si>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</si>
  <si>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</si>
  <si>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</si>
  <si>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</si>
  <si>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</si>
  <si>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</si>
  <si>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</si>
  <si>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</si>
  <si>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</si>
  <si>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</si>
  <si>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</si>
  <si>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</si>
  <si>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</si>
  <si>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</si>
  <si>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</si>
  <si>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</si>
  <si>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</si>
  <si>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</si>
  <si>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</si>
  <si>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</si>
  <si>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</si>
  <si>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</si>
  <si>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</si>
  <si>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</si>
  <si>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</si>
  <si>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</si>
  <si>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</si>
  <si>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</si>
  <si>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</si>
  <si>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</si>
  <si>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</si>
  <si>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</si>
  <si>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</si>
  <si>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</si>
  <si>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</si>
  <si>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</si>
  <si>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</si>
  <si>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</si>
  <si>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</si>
  <si>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</si>
  <si>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</si>
  <si>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</si>
  <si>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</si>
  <si>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</si>
  <si>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</si>
  <si>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</si>
  <si>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</si>
  <si>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</si>
  <si>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</si>
  <si>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</si>
  <si>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</si>
  <si>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</si>
  <si>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</si>
  <si>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</si>
  <si>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</si>
  <si>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</si>
  <si>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</si>
  <si>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</si>
  <si>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</si>
  <si>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</si>
  <si>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</si>
  <si>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</si>
  <si>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</si>
  <si>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</si>
  <si>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</si>
  <si>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</si>
  <si>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</si>
  <si>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</si>
  <si>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</si>
  <si>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</si>
  <si>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</si>
  <si>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</si>
  <si>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</si>
  <si>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</si>
  <si>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</si>
  <si>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</si>
  <si>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</si>
  <si>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</si>
  <si>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</si>
  <si>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</si>
  <si>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</si>
  <si>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</si>
  <si>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</si>
  <si>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</si>
  <si>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</si>
  <si>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</si>
  <si>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</si>
  <si>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</si>
  <si>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</si>
  <si>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</si>
  <si>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</si>
  <si>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</si>
  <si>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</si>
  <si>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</si>
  <si>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</si>
  <si>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</si>
  <si>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</si>
  <si>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</si>
  <si>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</si>
  <si>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</si>
  <si>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</si>
  <si>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</si>
  <si>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</si>
  <si>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</si>
  <si>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</si>
  <si>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</si>
  <si>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</si>
  <si>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</si>
  <si>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</si>
  <si>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</si>
  <si>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</si>
  <si>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</si>
  <si>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</si>
  <si>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</si>
  <si>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</si>
  <si>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</si>
  <si>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</si>
  <si>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</si>
  <si>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</si>
  <si>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</si>
  <si>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</si>
  <si>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</si>
  <si>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</si>
  <si>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</si>
  <si>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</si>
  <si>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</si>
  <si>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</si>
  <si>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</si>
  <si>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</si>
  <si>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</si>
  <si>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</si>
  <si>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</si>
  <si>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</si>
  <si>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</si>
  <si>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</si>
  <si>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</si>
  <si>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</si>
  <si>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</si>
  <si>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</si>
  <si>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</si>
  <si>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</si>
  <si>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</si>
  <si>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</si>
  <si>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</si>
  <si>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</si>
  <si>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</si>
  <si>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</si>
  <si>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</si>
  <si>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</si>
  <si>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</si>
  <si>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</si>
  <si>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</si>
  <si>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</si>
  <si>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</si>
  <si>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</si>
  <si>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</si>
  <si>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</si>
  <si>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</si>
  <si>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</si>
  <si>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</si>
  <si>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</si>
  <si>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</si>
  <si>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</si>
  <si>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</si>
  <si>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</si>
  <si>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</si>
  <si>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</si>
  <si>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</si>
  <si>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</si>
  <si>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</si>
  <si>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</si>
  <si>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</si>
  <si>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</si>
  <si>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</si>
  <si>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</si>
  <si>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</si>
  <si>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</si>
  <si>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</si>
  <si>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</si>
  <si>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</si>
  <si>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</si>
  <si>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</si>
  <si>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</si>
  <si>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</si>
  <si>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</si>
  <si>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</si>
  <si>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</si>
  <si>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</si>
  <si>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</si>
  <si>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</si>
  <si>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</si>
  <si>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</si>
  <si>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</si>
  <si>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</si>
  <si>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</si>
  <si>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</si>
  <si>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</si>
  <si>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</si>
  <si>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</si>
  <si>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</si>
  <si>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</si>
  <si>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</si>
  <si>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</si>
  <si>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</si>
  <si>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</si>
  <si>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</si>
  <si>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</si>
  <si>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</si>
  <si>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</si>
  <si>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</si>
  <si>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</si>
  <si>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</si>
  <si>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</si>
  <si>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</si>
  <si>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</si>
  <si>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</si>
  <si>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</si>
  <si>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</si>
  <si>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</si>
  <si>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</si>
  <si>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</si>
  <si>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</si>
  <si>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</si>
  <si>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</si>
  <si>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</si>
  <si>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</si>
  <si>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</si>
  <si>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</si>
  <si>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</si>
  <si>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</si>
  <si>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</si>
  <si>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</si>
  <si>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</si>
  <si>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</si>
  <si>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</si>
  <si>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</si>
  <si>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</si>
  <si>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</si>
  <si>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</si>
  <si>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</si>
  <si>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</si>
  <si>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</si>
  <si>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</si>
  <si>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</si>
  <si>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</si>
  <si>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</si>
  <si>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</si>
  <si>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</si>
  <si>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</si>
  <si>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</si>
  <si>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</si>
  <si>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</si>
  <si>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</si>
  <si>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</si>
  <si>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</si>
  <si>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</si>
  <si>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</si>
  <si>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</si>
  <si>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</si>
  <si>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</si>
  <si>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</si>
  <si>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</si>
  <si>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</si>
  <si>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</si>
  <si>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</si>
  <si>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</si>
  <si>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</si>
  <si>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</si>
  <si>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</si>
  <si>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</si>
  <si>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</si>
  <si>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</si>
  <si>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</si>
  <si>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</si>
  <si>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</si>
  <si>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</si>
  <si>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垫江县生态环境局财政拨款收支总表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</si>
  <si>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</si>
  <si>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</si>
  <si>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</si>
  <si>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</si>
  <si>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</si>
  <si>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</si>
  <si>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</si>
  <si>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</si>
  <si>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</si>
  <si>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</si>
  <si>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</si>
  <si>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</si>
  <si>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</si>
  <si>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</si>
  <si>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</si>
  <si>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</si>
  <si>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</si>
  <si>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</si>
  <si>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节能环保支出</t>
  </si>
  <si>
    <t>住房保障支出</t>
  </si>
  <si>
    <t>二、结转下年</t>
  </si>
  <si>
    <t>收入总数</t>
  </si>
  <si>
    <t>支出总数</t>
  </si>
  <si>
    <t>附件2</t>
  </si>
  <si>
    <t>垫江县生态环境局一般公共预算财政拨款支出预算表</t>
  </si>
  <si>
    <t>功能分类科目</t>
  </si>
  <si>
    <t>2020年预算数</t>
  </si>
  <si>
    <t>2021年预算数</t>
  </si>
  <si>
    <t>科目编码</t>
  </si>
  <si>
    <t>科目名称</t>
  </si>
  <si>
    <t>小计</t>
  </si>
  <si>
    <t>基本支出</t>
  </si>
  <si>
    <t>项目支出</t>
  </si>
  <si>
    <t xml:space="preserve">   进修及培训</t>
  </si>
  <si>
    <t xml:space="preserve">    培训支出</t>
  </si>
  <si>
    <t xml:space="preserve">  行政事业单位离退休</t>
  </si>
  <si>
    <t xml:space="preserve">    机关事业单位基本养老保险缴费支出</t>
  </si>
  <si>
    <t xml:space="preserve">    机关事业单位职业年金缴费支出</t>
  </si>
  <si>
    <t xml:space="preserve">    其他行政事业单位离退休支出</t>
  </si>
  <si>
    <t xml:space="preserve">  行政事业单位医疗</t>
  </si>
  <si>
    <t xml:space="preserve">    行政单位医疗</t>
  </si>
  <si>
    <t xml:space="preserve">  环境保护管理事务</t>
  </si>
  <si>
    <t xml:space="preserve">    行政运行</t>
  </si>
  <si>
    <t xml:space="preserve">    其他环境保护管理事务支出</t>
  </si>
  <si>
    <t xml:space="preserve">   环境保护宣传</t>
  </si>
  <si>
    <t xml:space="preserve">   一般行政管理事务（环境保护管理事务）</t>
  </si>
  <si>
    <t xml:space="preserve">   环境保护法规、规划及标准</t>
  </si>
  <si>
    <t>21103</t>
  </si>
  <si>
    <t>污染防治</t>
  </si>
  <si>
    <t xml:space="preserve">    大气</t>
  </si>
  <si>
    <t xml:space="preserve">    水体</t>
  </si>
  <si>
    <t xml:space="preserve">  住房改革支出</t>
  </si>
  <si>
    <t xml:space="preserve">     住房公积金</t>
  </si>
  <si>
    <t>备注：本表反映2021年当年一般公共预算财政拨款支出情况。</t>
  </si>
  <si>
    <t>附件3</t>
  </si>
  <si>
    <t>垫江县生态环境局一般公共预算财政拨款基本支出预算表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</si>
  <si>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</si>
  <si>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</si>
  <si>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</si>
  <si>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</si>
  <si>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</si>
  <si>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</si>
  <si>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</si>
  <si>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</si>
  <si>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</si>
  <si>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</si>
  <si>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</si>
  <si>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</si>
  <si>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</si>
  <si>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</si>
  <si>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</si>
  <si>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</si>
  <si>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</si>
  <si>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</si>
  <si>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</si>
  <si>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</si>
  <si>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</si>
  <si>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</si>
  <si>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</si>
  <si>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</si>
  <si>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</si>
  <si>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</si>
  <si>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</si>
  <si>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</si>
  <si>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</si>
  <si>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</si>
  <si>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</si>
  <si>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</si>
  <si>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</si>
  <si>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</si>
  <si>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</si>
  <si>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</si>
  <si>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</si>
  <si>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</si>
  <si>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</si>
  <si>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</si>
  <si>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</si>
  <si>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</si>
  <si>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</si>
  <si>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</si>
  <si>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</si>
  <si>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</si>
  <si>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</si>
  <si>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</si>
  <si>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</si>
  <si>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</si>
  <si>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</si>
  <si>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</si>
  <si>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</si>
  <si>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</si>
  <si>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</si>
  <si>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</si>
  <si>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</si>
  <si>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</si>
  <si>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</si>
  <si>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</si>
  <si>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</si>
  <si>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</si>
  <si>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</si>
  <si>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</si>
  <si>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</si>
  <si>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</si>
  <si>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</si>
  <si>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</si>
  <si>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</si>
  <si>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</si>
  <si>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</si>
  <si>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</si>
  <si>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</si>
  <si>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</si>
  <si>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</si>
  <si>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</si>
  <si>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</si>
  <si>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</si>
  <si>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</si>
  <si>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</si>
  <si>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</si>
  <si>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</si>
  <si>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</si>
  <si>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</si>
  <si>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</si>
  <si>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</si>
  <si>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</si>
  <si>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</si>
  <si>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</si>
  <si>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</si>
  <si>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</si>
  <si>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</si>
  <si>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</si>
  <si>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</si>
  <si>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</si>
  <si>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</si>
  <si>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</si>
  <si>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</si>
  <si>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</si>
  <si>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</si>
  <si>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</si>
  <si>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</si>
  <si>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</si>
  <si>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</si>
  <si>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</si>
  <si>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附件4</t>
  </si>
  <si>
    <t>垫江县生态环境局一般公共预算“三公”经费支出表</t>
  </si>
  <si>
    <t>因公出国（境）费</t>
  </si>
  <si>
    <t>公务用车购置及运行费</t>
  </si>
  <si>
    <t>公务接待费</t>
  </si>
  <si>
    <t>公务用车购置费</t>
  </si>
  <si>
    <t>公务用车运行费</t>
  </si>
  <si>
    <t>附件5</t>
  </si>
  <si>
    <t>垫江县生态环境局政府性基金预算支出表</t>
  </si>
  <si>
    <t>本年政府性基金预算财政拨款支出</t>
  </si>
  <si>
    <t>附件6</t>
  </si>
  <si>
    <t>垫江县生态环境局部门收支总表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</si>
  <si>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</si>
  <si>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</si>
  <si>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</si>
  <si>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</si>
  <si>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</si>
  <si>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</si>
  <si>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</si>
  <si>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</si>
  <si>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</si>
  <si>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</si>
  <si>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</si>
  <si>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</si>
  <si>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</si>
  <si>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</si>
  <si>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垫江县生态环境局部门收入总表</t>
  </si>
  <si>
    <t>科目</t>
  </si>
  <si>
    <t>非教育收费收入预算</t>
  </si>
  <si>
    <t>教育收费收入预算</t>
  </si>
  <si>
    <r>
      <t xml:space="preserve">   </t>
    </r>
    <r>
      <rPr>
        <b/>
        <sz val="12"/>
        <rFont val="宋体"/>
        <family val="0"/>
      </rPr>
      <t>进修及培训</t>
    </r>
  </si>
  <si>
    <r>
      <t xml:space="preserve">    </t>
    </r>
    <r>
      <rPr>
        <b/>
        <sz val="12"/>
        <rFont val="宋体"/>
        <family val="0"/>
      </rPr>
      <t>培训支出</t>
    </r>
  </si>
  <si>
    <r>
      <t xml:space="preserve">  </t>
    </r>
    <r>
      <rPr>
        <b/>
        <sz val="12"/>
        <rFont val="宋体"/>
        <family val="0"/>
      </rPr>
      <t>行政事业单位离退休</t>
    </r>
  </si>
  <si>
    <r>
      <t xml:space="preserve">    </t>
    </r>
    <r>
      <rPr>
        <b/>
        <sz val="12"/>
        <rFont val="宋体"/>
        <family val="0"/>
      </rPr>
      <t>机关事业单位基本养老保险缴费支出</t>
    </r>
  </si>
  <si>
    <r>
      <t xml:space="preserve">    </t>
    </r>
    <r>
      <rPr>
        <b/>
        <sz val="12"/>
        <rFont val="宋体"/>
        <family val="0"/>
      </rPr>
      <t>机关事业单位职业年金缴费支出</t>
    </r>
  </si>
  <si>
    <r>
      <t xml:space="preserve">    </t>
    </r>
    <r>
      <rPr>
        <b/>
        <sz val="12"/>
        <rFont val="宋体"/>
        <family val="0"/>
      </rPr>
      <t>其他行政事业单位离退休支出</t>
    </r>
  </si>
  <si>
    <r>
      <t xml:space="preserve">  </t>
    </r>
    <r>
      <rPr>
        <b/>
        <sz val="12"/>
        <rFont val="宋体"/>
        <family val="0"/>
      </rPr>
      <t>行政事业单位医疗</t>
    </r>
  </si>
  <si>
    <r>
      <t xml:space="preserve">    </t>
    </r>
    <r>
      <rPr>
        <b/>
        <sz val="12"/>
        <rFont val="宋体"/>
        <family val="0"/>
      </rPr>
      <t>行政单位医疗</t>
    </r>
  </si>
  <si>
    <r>
      <t xml:space="preserve">  </t>
    </r>
    <r>
      <rPr>
        <b/>
        <sz val="12"/>
        <rFont val="宋体"/>
        <family val="0"/>
      </rPr>
      <t>环境保护管理事务</t>
    </r>
  </si>
  <si>
    <r>
      <t xml:space="preserve">    </t>
    </r>
    <r>
      <rPr>
        <b/>
        <sz val="12"/>
        <rFont val="宋体"/>
        <family val="0"/>
      </rPr>
      <t>行政运行</t>
    </r>
  </si>
  <si>
    <r>
      <t xml:space="preserve">    </t>
    </r>
    <r>
      <rPr>
        <b/>
        <sz val="12"/>
        <rFont val="宋体"/>
        <family val="0"/>
      </rPr>
      <t>其他环境保护管理事务支出</t>
    </r>
  </si>
  <si>
    <r>
      <t xml:space="preserve">   </t>
    </r>
    <r>
      <rPr>
        <b/>
        <sz val="12"/>
        <rFont val="宋体"/>
        <family val="0"/>
      </rPr>
      <t>环境保护宣传</t>
    </r>
  </si>
  <si>
    <r>
      <t xml:space="preserve">   </t>
    </r>
    <r>
      <rPr>
        <b/>
        <sz val="12"/>
        <rFont val="宋体"/>
        <family val="0"/>
      </rPr>
      <t>一般行政管理事务（环境保护管理事务）</t>
    </r>
  </si>
  <si>
    <r>
      <t xml:space="preserve">   </t>
    </r>
    <r>
      <rPr>
        <b/>
        <sz val="12"/>
        <rFont val="宋体"/>
        <family val="0"/>
      </rPr>
      <t>环境保护法规、规划及标准</t>
    </r>
  </si>
  <si>
    <r>
      <t xml:space="preserve">    </t>
    </r>
    <r>
      <rPr>
        <b/>
        <sz val="12"/>
        <rFont val="宋体"/>
        <family val="0"/>
      </rPr>
      <t>大气</t>
    </r>
  </si>
  <si>
    <r>
      <t xml:space="preserve">    </t>
    </r>
    <r>
      <rPr>
        <b/>
        <sz val="12"/>
        <rFont val="宋体"/>
        <family val="0"/>
      </rPr>
      <t>水体</t>
    </r>
  </si>
  <si>
    <r>
      <t xml:space="preserve">  </t>
    </r>
    <r>
      <rPr>
        <b/>
        <sz val="12"/>
        <rFont val="宋体"/>
        <family val="0"/>
      </rPr>
      <t>住房改革支出</t>
    </r>
  </si>
  <si>
    <r>
      <t xml:space="preserve">     </t>
    </r>
    <r>
      <rPr>
        <b/>
        <sz val="12"/>
        <rFont val="宋体"/>
        <family val="0"/>
      </rPr>
      <t>住房公积金</t>
    </r>
  </si>
  <si>
    <t>附件8</t>
  </si>
  <si>
    <t>垫江县生态环境局部门支出总表</t>
  </si>
  <si>
    <t>上缴上级支出</t>
  </si>
  <si>
    <t>事业单位经营支出</t>
  </si>
  <si>
    <t>对下级单位补助支出</t>
  </si>
  <si>
    <t>附件9</t>
  </si>
  <si>
    <t>垫江县生态环境局政府采购预算明细表</t>
  </si>
  <si>
    <t>货物类</t>
  </si>
  <si>
    <t>服务类</t>
  </si>
  <si>
    <t>工程类</t>
  </si>
  <si>
    <t>附件10-1</t>
  </si>
  <si>
    <t>垫江县生态环境局预算整体绩效目标表</t>
  </si>
  <si>
    <t>编制部门（单位）</t>
  </si>
  <si>
    <t>垫江县生态环境局</t>
  </si>
  <si>
    <t>财政归口
处室</t>
  </si>
  <si>
    <t>经建科</t>
  </si>
  <si>
    <t>当年整体绩效目标</t>
  </si>
  <si>
    <t>通过年度预算支出，完成如下工作目标：1、空气质量优良天数≥330天；2、土壤环境质量总体保持稳定；3、纳入国家考核的地表水水质达到Ⅲ类；4、完成生态环境监测任务；5、开展生态环境宣传教育≥10次；6、加大环境执法力度，全力保障环境安全；7、开展生态环境保护督察≥3次；8、建设项目环评审批办结率100%。</t>
  </si>
  <si>
    <t>绩效指标</t>
  </si>
  <si>
    <t>指标</t>
  </si>
  <si>
    <t>指标权重</t>
  </si>
  <si>
    <t>计量单位</t>
  </si>
  <si>
    <t>指标性质</t>
  </si>
  <si>
    <t>指标值</t>
  </si>
  <si>
    <t>部门预决算按时公开率</t>
  </si>
  <si>
    <t>%</t>
  </si>
  <si>
    <t>＝</t>
  </si>
  <si>
    <t>全年预算支出执行率</t>
  </si>
  <si>
    <t>=</t>
  </si>
  <si>
    <t>三季度预算执行进度</t>
  </si>
  <si>
    <t>≥</t>
  </si>
  <si>
    <t>重庆市年空气质量优良天数</t>
  </si>
  <si>
    <t>天</t>
  </si>
  <si>
    <t>土壤环境质量总体保持稳定</t>
  </si>
  <si>
    <t>无</t>
  </si>
  <si>
    <t>稳定</t>
  </si>
  <si>
    <t>纳入国家考核的地下水质量极差控制比例</t>
  </si>
  <si>
    <t>达到Ⅲ类</t>
  </si>
  <si>
    <t>纳入国家考核的地表水水质优良（达到或优于Ⅲ类）比例</t>
  </si>
  <si>
    <t>纳入国家考核的城市集中式饮用水水源水质达标率（达到或优于Ⅲ类）比例</t>
  </si>
  <si>
    <t>生态环境监测省级事权任务完成率</t>
  </si>
  <si>
    <t>推进单位GDP二氧化碳排放降低达标</t>
  </si>
  <si>
    <t>达标</t>
  </si>
  <si>
    <t>开展生态环境宣传教育</t>
  </si>
  <si>
    <t>次</t>
  </si>
  <si>
    <t>加大环境执法力度，全力保障环境安全</t>
  </si>
  <si>
    <t>合格</t>
  </si>
  <si>
    <t>核发排污许可证行业数</t>
  </si>
  <si>
    <t>个</t>
  </si>
  <si>
    <t>建设项目环评审批办结率</t>
  </si>
  <si>
    <t>加强核与辐射环境管理</t>
  </si>
  <si>
    <t>开展生态环境保护督察</t>
  </si>
  <si>
    <t>合    计</t>
  </si>
  <si>
    <t>－</t>
  </si>
  <si>
    <t>附件10-2</t>
  </si>
  <si>
    <t>垫江县生态环境局项目绩效目标表</t>
  </si>
  <si>
    <t>（2021年度）</t>
  </si>
  <si>
    <t>项目名称</t>
  </si>
  <si>
    <t>环境监测经费</t>
  </si>
  <si>
    <t>项目负责人及电话</t>
  </si>
  <si>
    <t>卢吉文 13452961296</t>
  </si>
  <si>
    <t>主管部门</t>
  </si>
  <si>
    <t>实施单位</t>
  </si>
  <si>
    <t>垫江县生态环境监测站</t>
  </si>
  <si>
    <t>资金情况
（万元）</t>
  </si>
  <si>
    <t>年度预算金额</t>
  </si>
  <si>
    <t>其中：财政资金</t>
  </si>
  <si>
    <t xml:space="preserve">    其他资金</t>
  </si>
  <si>
    <t>/</t>
  </si>
  <si>
    <t>年度目标</t>
  </si>
  <si>
    <t>完成污染源监测、应急环境监测、大气污染整治专项监测、水环境质量监测、环境空气与降水监测、土壤环境质量和生态环境状况监测出具各类报告及报表</t>
  </si>
  <si>
    <t>绩效目标</t>
  </si>
  <si>
    <t>一级指标</t>
  </si>
  <si>
    <t>二级指标</t>
  </si>
  <si>
    <t>三级指标</t>
  </si>
  <si>
    <t>产出指标</t>
  </si>
  <si>
    <t>数量指标</t>
  </si>
  <si>
    <t>出具各类报告及报表</t>
  </si>
  <si>
    <t>≥150个</t>
  </si>
  <si>
    <t>生态环境监测网络运行空气自动站</t>
  </si>
  <si>
    <t>1个</t>
  </si>
  <si>
    <t>生态环境监测网络运行噪声自动监测点</t>
  </si>
  <si>
    <t>6个</t>
  </si>
  <si>
    <t>质量指标</t>
  </si>
  <si>
    <t>确保生态环境监测网络运行</t>
  </si>
  <si>
    <t>完成环境监测能力建设</t>
  </si>
  <si>
    <t>完成各类监测任务率</t>
  </si>
  <si>
    <t>成本指标</t>
  </si>
  <si>
    <t>（完成各类监测任务）标准物质</t>
  </si>
  <si>
    <t>15万元</t>
  </si>
  <si>
    <t>（完成各类监测任务）药品试剂</t>
  </si>
  <si>
    <t>（完成各类监测任务）仪器设备维修、维护、鉴定</t>
  </si>
  <si>
    <t>60万元</t>
  </si>
  <si>
    <t>生态环境监测网络运行</t>
  </si>
  <si>
    <t>20万元</t>
  </si>
  <si>
    <t>购买一批实验耗材(环境监测能力建设)</t>
  </si>
  <si>
    <t>时效指标</t>
  </si>
  <si>
    <t>环境监测工作按时完成率</t>
  </si>
  <si>
    <t>效益指标</t>
  </si>
  <si>
    <t>经济效益指标</t>
  </si>
  <si>
    <t>社会效益指标</t>
  </si>
  <si>
    <t>控制污染物排放总量，提升环境质量</t>
  </si>
  <si>
    <t>提升</t>
  </si>
  <si>
    <t>生态效益指标</t>
  </si>
  <si>
    <t>提供决策依据，控制排放物总量，提高生态环境质量。</t>
  </si>
  <si>
    <t>提高</t>
  </si>
  <si>
    <t>可持续影响</t>
  </si>
  <si>
    <t>提升环境质量</t>
  </si>
  <si>
    <t>满意度指标</t>
  </si>
  <si>
    <t>服务对象
满意度指标</t>
  </si>
  <si>
    <t>满意度</t>
  </si>
  <si>
    <t>附件10-3</t>
  </si>
  <si>
    <t>餐饮油烟专项治理经费</t>
  </si>
  <si>
    <t>项目负责人及联系电话</t>
  </si>
  <si>
    <t>唐瑜023-74688737</t>
  </si>
  <si>
    <t>年度资金总额：</t>
  </si>
  <si>
    <t xml:space="preserve"> 其中：财政拨款</t>
  </si>
  <si>
    <t xml:space="preserve"> 其他资金</t>
  </si>
  <si>
    <t>总
体
目
标</t>
  </si>
  <si>
    <t>完成20家餐饮经营单位油烟治理工作，并建设垫江县餐饮油烟在线监控管理平台，实现对治理范围内的餐饮企业的基础信息收集并建立数据库、餐饮企业油烟净化设施在线监控和在线监测、运营维护台账的在线管理，促进环境空气质量改善，提高环境管理能力，促进油烟污染物减排，实现市上下达的年度目标考核任务。</t>
  </si>
  <si>
    <t>绩
效
指
标</t>
  </si>
  <si>
    <t>指标值(计量单位)</t>
  </si>
  <si>
    <t>城市油烟公共服务平台</t>
  </si>
  <si>
    <t>1套</t>
  </si>
  <si>
    <t>餐饮油烟治理</t>
  </si>
  <si>
    <t>20家</t>
  </si>
  <si>
    <t>餐饮油烟治理验收合格率</t>
  </si>
  <si>
    <t>项目完工及时率</t>
  </si>
  <si>
    <t>10万元</t>
  </si>
  <si>
    <t>经济效益
指标</t>
  </si>
  <si>
    <t>社会效益
指标</t>
  </si>
  <si>
    <t>完成市下达的空气质量改善目标，空气质量优良天数达</t>
  </si>
  <si>
    <t>≥330天</t>
  </si>
  <si>
    <t>可持续影响
指标</t>
  </si>
  <si>
    <t>对经济、社会、城市发展和建设、环境等方面</t>
  </si>
  <si>
    <t>持续影响</t>
  </si>
  <si>
    <t>群众满意度</t>
  </si>
  <si>
    <t>≥90%</t>
  </si>
  <si>
    <t>附件10-4</t>
  </si>
  <si>
    <t>各类生态环境保护督察问题整改专项经费</t>
  </si>
  <si>
    <t>程小琴13320389960</t>
  </si>
  <si>
    <t>按照相关文件和计划要求完成各项专项资金支付，圆满完成各类生态环境保护督察及问题整改工作任务：第一轮中央环保督察26件群众投诉件“回头看”；第二轮中央生态环保督察54件群众投诉件“回头看”；第二轮中央生态环保督察反馈问题整改销号以及持续巩固，措施清单23项，问题清单30个；2020年西南督察局专项核查反馈问题整改10项；2020年市级专项督察反馈问题整改10项；2021年市级集中督察反馈问题及转办群众投诉件若干；2021年市级专项督察或西南督察局专项核查反馈问题整改若干。</t>
  </si>
  <si>
    <t>第一轮中央环保督察26件群众投诉件“回头看”</t>
  </si>
  <si>
    <t>1轮次</t>
  </si>
  <si>
    <t>第二轮中央生态环保督察54件群众投诉件“回头看”</t>
  </si>
  <si>
    <t>第二轮中央生态环保督察反馈问题整改销号以及持续巩固措施清单</t>
  </si>
  <si>
    <t>23项</t>
  </si>
  <si>
    <t>第二轮中央生态环保督察反馈问题整改销号以及持续巩固问题清单</t>
  </si>
  <si>
    <t>30个</t>
  </si>
  <si>
    <t>2020年西南督察局专项核查反馈问题整改</t>
  </si>
  <si>
    <t>10项</t>
  </si>
  <si>
    <t>2020年市级专项督察反馈问题整改</t>
  </si>
  <si>
    <t>2021年市级集中督察反馈问题及转办群众投诉件</t>
  </si>
  <si>
    <t>＞0</t>
  </si>
  <si>
    <t>2021年市级专项督察或西南督察局专项核查反馈问题整改</t>
  </si>
  <si>
    <t>督察问题整改率</t>
  </si>
  <si>
    <t>督察工作问题整改及时率</t>
  </si>
  <si>
    <t>第二轮中央生态环保督察反馈问题整改销号以及持续巩固</t>
  </si>
  <si>
    <t>70万元</t>
  </si>
  <si>
    <t>县域生态环境质量明显改善</t>
  </si>
  <si>
    <t>可持续影响指标</t>
  </si>
  <si>
    <t>人民群众幸福感、获得感增强</t>
  </si>
  <si>
    <t>人民群众满意度</t>
  </si>
  <si>
    <t>附件10-5</t>
  </si>
  <si>
    <t>生态损害赔偿资金管理项目</t>
  </si>
  <si>
    <t>曾强余 74688488</t>
  </si>
  <si>
    <t>开展生态环境损害赔偿调查、鉴定评估、修复效果后评估等相关工作4次，15万元/次。强化项目资金的使用管理，提高资金使用效益，组织生态环境修复项目实施的监督指导，并组织开展生态环境损害赔偿调查、鉴定评估、修复效果后评估等相关工作。</t>
  </si>
  <si>
    <t>开展生态环境损害赔偿调查、鉴定评估、修复效果后评估等相关工作</t>
  </si>
  <si>
    <t>4次</t>
  </si>
  <si>
    <t>各项目工作按时完成率</t>
  </si>
  <si>
    <t>各项目工作及时完成率</t>
  </si>
  <si>
    <t>15万元/次</t>
  </si>
  <si>
    <t>生态环境修复</t>
  </si>
  <si>
    <t>附件10-6</t>
  </si>
  <si>
    <t>填报单位：垫江县生态环境局</t>
  </si>
  <si>
    <t>垫江县环境综合监管能力物联网运营平台维护费</t>
  </si>
  <si>
    <t>陈志强18523553575</t>
  </si>
  <si>
    <t>持续完善垫江县环境综合监管物联网平台，基础运行环境运维、短信服务、数据服务、报表服务、云服务器、物联网卡带宽、需求调整、安全服务(安全等保二级安全要求)。确保2021年1-12月物联网平台数据及时上传，功能持续完善，运行正常。</t>
  </si>
  <si>
    <t>基础运行环境运维</t>
  </si>
  <si>
    <t>≥1套</t>
  </si>
  <si>
    <t>短信、数据和报表服务</t>
  </si>
  <si>
    <t>≥1项</t>
  </si>
  <si>
    <t>云服务器</t>
  </si>
  <si>
    <t>≥5台</t>
  </si>
  <si>
    <t>物联网卡带宽</t>
  </si>
  <si>
    <t>≥7张</t>
  </si>
  <si>
    <t>云服务器固定IP(50M宽带)</t>
  </si>
  <si>
    <t>≥2条</t>
  </si>
  <si>
    <t>云服务器固定IP(1M宽带)</t>
  </si>
  <si>
    <t>≥1条</t>
  </si>
  <si>
    <t>需求调整功能点</t>
  </si>
  <si>
    <t>≥60个</t>
  </si>
  <si>
    <t>安全服务(安全等保二级安全要求）</t>
  </si>
  <si>
    <t>1年</t>
  </si>
  <si>
    <t>数据更新频率</t>
  </si>
  <si>
    <t>1次/月</t>
  </si>
  <si>
    <t>年稳定运行天数</t>
  </si>
  <si>
    <t>≥95%</t>
  </si>
  <si>
    <t>系统运行维护响应时间</t>
  </si>
  <si>
    <t>≤2小时</t>
  </si>
  <si>
    <t>系统故障修复处理时间</t>
  </si>
  <si>
    <t>≤24小时</t>
  </si>
  <si>
    <t>6000元/套</t>
  </si>
  <si>
    <t>59000元/项</t>
  </si>
  <si>
    <t>12000元/台</t>
  </si>
  <si>
    <t>1200元/张</t>
  </si>
  <si>
    <t>40000元/条</t>
  </si>
  <si>
    <t>500元/条</t>
  </si>
  <si>
    <t>1200元/个</t>
  </si>
  <si>
    <t>83698元/年</t>
  </si>
  <si>
    <t>平均维护成本</t>
  </si>
  <si>
    <t>≤30万元/年</t>
  </si>
  <si>
    <t>年均维护成本增长率</t>
  </si>
  <si>
    <t>≤5%</t>
  </si>
  <si>
    <t>提升我县环境执法能力，保障我县生态环境质量持续提高。</t>
  </si>
  <si>
    <t>用户满意度</t>
  </si>
  <si>
    <t>95/%</t>
  </si>
  <si>
    <t>附件10-7</t>
  </si>
  <si>
    <t>环境保护宣传教育经费</t>
  </si>
  <si>
    <t>加快建设生态环境宣传教育工作上下联动；全媒体融合、差异化导入的传播体系；彰显功能性，突出实用性的服务体系；共建共享、同心同行的行动体系；全民生态环境意识显著提高，党政干部明责履职、排污企业知法守法、社会公众有序参与的局面初步形成；不发生重大环境舆情事件。举办生态文明建设专题培训班、环保设施向公众开放活动、开展“美丽中国，我是行动者”主题活动、六五环境日主题宣传活动不低于10次。</t>
  </si>
  <si>
    <t>组织新闻发布会</t>
  </si>
  <si>
    <t>类媒体采访</t>
  </si>
  <si>
    <t>≥20次</t>
  </si>
  <si>
    <t>刊印《生态环境》</t>
  </si>
  <si>
    <t>12期</t>
  </si>
  <si>
    <t>举办六五环境日主题宣传等活动</t>
  </si>
  <si>
    <t>≥10次</t>
  </si>
  <si>
    <t>摄影大赛</t>
  </si>
  <si>
    <t>1次</t>
  </si>
  <si>
    <t>拍摄制作新媒体宣传品</t>
  </si>
  <si>
    <t>≥6个</t>
  </si>
  <si>
    <t>生态文明系列创建</t>
  </si>
  <si>
    <t>≥40个</t>
  </si>
  <si>
    <t>不发生重大环境舆情事件</t>
  </si>
  <si>
    <t>共建共享、同心同行的行动体系</t>
  </si>
  <si>
    <t>各项工作按时完成率</t>
  </si>
  <si>
    <t>2万元/次</t>
  </si>
  <si>
    <t>3000元/次</t>
  </si>
  <si>
    <t>1万元/期</t>
  </si>
  <si>
    <t>举办六五环境日主题宣传等活动；</t>
  </si>
  <si>
    <t>5万元/次</t>
  </si>
  <si>
    <t>10万元/次</t>
  </si>
  <si>
    <t>6万元/个</t>
  </si>
  <si>
    <t>2000元/个</t>
  </si>
  <si>
    <t>全民生态环境意识显著提高，党政干部明责履职、排污企业知法守法、社会公众有序参与的局面形成</t>
  </si>
  <si>
    <t>推进习近平生态文明思想</t>
  </si>
  <si>
    <t>附件10-8</t>
  </si>
  <si>
    <t>突发环境事件应急能力建设</t>
  </si>
  <si>
    <t xml:space="preserve">张军17764857855 </t>
  </si>
  <si>
    <t>环境应急科（安全监管科）</t>
  </si>
  <si>
    <t>完成至少1次应急演练；开展环境应急救援队伍训练和至少1次环境应急管理培训，强化应急队伍建设；完善应急物资库，强化物资库管理，提升我县应急应对能力和处置能力，确保我县环境安全。</t>
  </si>
  <si>
    <t>突发环境污染事故应急演练</t>
  </si>
  <si>
    <t>≥1次</t>
  </si>
  <si>
    <t>环境应急业务培训</t>
  </si>
  <si>
    <t>环境应急救援队伍训练培训</t>
  </si>
  <si>
    <t>环境应急宣传（5.12防灾减灾、6.5环境日）</t>
  </si>
  <si>
    <t>≥2次</t>
  </si>
  <si>
    <t>业务培训合格率</t>
  </si>
  <si>
    <t>突发环境污染应急事件处置</t>
  </si>
  <si>
    <t>环境应急救援队伍训练、培训</t>
  </si>
  <si>
    <t>40万元/年</t>
  </si>
  <si>
    <t>提升我县及企业的环境突发事件应急处置能力和环境应急处置能力</t>
  </si>
  <si>
    <t>附件10-9</t>
  </si>
  <si>
    <t>建设项目环评结果及清洁生产技术评估费</t>
  </si>
  <si>
    <t>伯万：17725101266</t>
  </si>
  <si>
    <t>生态环境局</t>
  </si>
  <si>
    <t>确保我县建设项目环境影响评价工作、审核与验收清洁生产、颁发排污许可证工作顺利开展。</t>
  </si>
  <si>
    <t>评审我县全年环境影响评价报告书项目</t>
  </si>
  <si>
    <r>
      <t>≥27</t>
    </r>
    <r>
      <rPr>
        <sz val="10"/>
        <rFont val="方正黑体_GBK"/>
        <family val="0"/>
      </rPr>
      <t>个</t>
    </r>
  </si>
  <si>
    <t>评审我县全年环境影响评价报告表项目</t>
  </si>
  <si>
    <t>≥85个</t>
  </si>
  <si>
    <t>颁发我县全年排污许可证、</t>
  </si>
  <si>
    <t>≥100个</t>
  </si>
  <si>
    <t>审核与验收我县全年清洁生产项目</t>
  </si>
  <si>
    <t>2个</t>
  </si>
  <si>
    <t>全县重大项目送评估中心评审</t>
  </si>
  <si>
    <t>≥7个</t>
  </si>
  <si>
    <t>确保项目环评审查评审率</t>
  </si>
  <si>
    <t>我县全年排污许可证申请发放率</t>
  </si>
  <si>
    <t>审核与验收我县全年清洁生产项目评审率</t>
  </si>
  <si>
    <t>建设项目环评报告书专家评审费</t>
  </si>
  <si>
    <t>4200元/个</t>
  </si>
  <si>
    <t>建设项目环评报告表专家评审费</t>
  </si>
  <si>
    <t>1700元/个</t>
  </si>
  <si>
    <t>排污许可工本费</t>
  </si>
  <si>
    <t>300元/个</t>
  </si>
  <si>
    <t>审核与验收清洁生产评审费</t>
  </si>
  <si>
    <t>5400元/个</t>
  </si>
  <si>
    <t>全县重大项目送评估中心评审费</t>
  </si>
  <si>
    <t>3万元/个</t>
  </si>
  <si>
    <t>完成时间</t>
  </si>
  <si>
    <t>2021年12月31号完成</t>
  </si>
  <si>
    <t>合理规划产业布局，控制排放物总量，提高生态环境质量。</t>
  </si>
  <si>
    <t>提升建设项目质量</t>
  </si>
  <si>
    <t>附件10-10</t>
  </si>
  <si>
    <t>提前下达2021年度中央水污染防治资金</t>
  </si>
  <si>
    <t>何川江 19923153695</t>
  </si>
  <si>
    <t>全面提升龙溪河（高峰-垫江）干直流水环境质量，实现龙溪河六剑滩国控考核断面水质稳定达到Ⅲ类标准。</t>
  </si>
  <si>
    <t>沿河水生植物栽种</t>
  </si>
  <si>
    <r>
      <t>27400</t>
    </r>
    <r>
      <rPr>
        <sz val="10"/>
        <rFont val="SimSun"/>
        <family val="0"/>
      </rPr>
      <t>㎡</t>
    </r>
  </si>
  <si>
    <t>生态湿地修建</t>
  </si>
  <si>
    <r>
      <t>6830</t>
    </r>
    <r>
      <rPr>
        <sz val="10"/>
        <rFont val="SimSun"/>
        <family val="0"/>
      </rPr>
      <t>㎡</t>
    </r>
  </si>
  <si>
    <t>砚台污水处理厂扩容技改</t>
  </si>
  <si>
    <t>300m³/d</t>
  </si>
  <si>
    <t>砚台镇观音桥提升泵站新建</t>
  </si>
  <si>
    <t>1座</t>
  </si>
  <si>
    <t>砚台镇汪家社区1、2号污水处理站扩容技改</t>
  </si>
  <si>
    <t>砚台镇汪家社区污水收集管网完善</t>
  </si>
  <si>
    <t>4.2KM</t>
  </si>
  <si>
    <t>包家镇农村生活污染治理</t>
  </si>
  <si>
    <t>70户</t>
  </si>
  <si>
    <t>工程建设合格率</t>
  </si>
  <si>
    <t>项目（工程）完成及时率</t>
  </si>
  <si>
    <t>沿河水生植物栽种投资估算</t>
  </si>
  <si>
    <t>100万元</t>
  </si>
  <si>
    <t>生态湿地修建投资估算</t>
  </si>
  <si>
    <t>300万元</t>
  </si>
  <si>
    <t>砚台污水处理厂扩容技改投资估算</t>
  </si>
  <si>
    <t>80万元</t>
  </si>
  <si>
    <t>砚台镇观音桥提升泵站新建投资估算</t>
  </si>
  <si>
    <t>砚台镇汪家社区1、2号污水处理站扩容技改投资估算</t>
  </si>
  <si>
    <t>360万元</t>
  </si>
  <si>
    <t>砚台镇汪家社区污水收集管网完善投资估算</t>
  </si>
  <si>
    <t>包家镇农村生活污染治理投资估算</t>
  </si>
  <si>
    <t>30万元</t>
  </si>
  <si>
    <t>生态效益
指标</t>
  </si>
  <si>
    <t>龙溪河六剑滩国控考核断面水质达到或优于</t>
  </si>
  <si>
    <t>Ⅲ类</t>
  </si>
  <si>
    <t>提高公众生态环境保护意识</t>
  </si>
  <si>
    <t>对生态环境质量改善的影响时限</t>
  </si>
  <si>
    <t>长期</t>
  </si>
  <si>
    <t>资金支持项目的公众满意度</t>
  </si>
  <si>
    <r>
      <t>≧</t>
    </r>
    <r>
      <rPr>
        <sz val="10"/>
        <rFont val="宋体"/>
        <family val="0"/>
      </rPr>
      <t>80%</t>
    </r>
  </si>
  <si>
    <t>附件10-11</t>
  </si>
  <si>
    <t>环境执法行为有奖
举报经费</t>
  </si>
  <si>
    <t>项目负责人及
联系电话</t>
  </si>
  <si>
    <t>李光华</t>
  </si>
  <si>
    <t>垫江县生态环境保护综合行政执法支队</t>
  </si>
  <si>
    <t>1、奖励人民币500元/次：(1）在饮用水水源一级保护区内新建、改建、扩建与供水设施和保护水源无关的建设项目或者在饮用水水源二级保护区内新建、改建、扩建排放污染物的建设项目的，(2）造纸、制革、印染、电镀、农药、水泥、玻璃、钢铁类建设项目的建设单位未依法报批建设项目环境影响报告书，擅自开工建设或者需要配套建设的环境保护设施未建成、未经验收或者验收不合格，建设项目即投入生产或者使用的，（3）环保法律法规规定的其他具体有奖举报情形。 2、奖励人民币2000元/次：（1）向农用地排放重金属或者其他有毒有害物质含量超标的污水、污泥的，（2）无许可证或者未按照许可证规定从事收集、贮存、利用、处置危险废物经营活动，或者擅自倾倒、堆放危险废物的。3、奖励人民币5000元/次：（1）利用渗井、渗坑、裂隙、溶洞，私设暗管，篡改、伪造监测数据，或者不正常运行水污染防治设施等逃避监管的方式排放水污染物的，（2）通过偷排或者篡改、伪造监测数据、非紧急情况下开启应急排放通道、不正常运行大气污染防治设施等逃避监管的方式排放大气污染物的。</t>
  </si>
  <si>
    <t>奖励人民币500元/次</t>
  </si>
  <si>
    <t>≤60次</t>
  </si>
  <si>
    <t>奖励人民币2000元/次</t>
  </si>
  <si>
    <t>≤15次</t>
  </si>
  <si>
    <t>奖励人民币5000元/次</t>
  </si>
  <si>
    <t>≤8次</t>
  </si>
  <si>
    <t>对符合条件的举报者实行有偿奖励</t>
  </si>
  <si>
    <t>有偿奖励及时率</t>
  </si>
  <si>
    <t>奖励标准一</t>
  </si>
  <si>
    <t>500元/次</t>
  </si>
  <si>
    <t>奖励标准二</t>
  </si>
  <si>
    <t>2000元/次</t>
  </si>
  <si>
    <t>奖励标准三</t>
  </si>
  <si>
    <t>5000元/次</t>
  </si>
  <si>
    <t>减少环境污染，提高全县生态效益</t>
  </si>
  <si>
    <t>提高全民生态环境保护意识，营造人人参与良好氛围</t>
  </si>
  <si>
    <t>服务对象满意度指标</t>
  </si>
  <si>
    <r>
      <rPr>
        <b/>
        <sz val="14"/>
        <color indexed="8"/>
        <rFont val="宋体"/>
        <family val="0"/>
      </rPr>
      <t>附件</t>
    </r>
    <r>
      <rPr>
        <b/>
        <sz val="14"/>
        <color indexed="8"/>
        <rFont val="Times New Roman"/>
        <family val="1"/>
      </rPr>
      <t>10-12</t>
    </r>
  </si>
  <si>
    <r>
      <rPr>
        <sz val="20"/>
        <rFont val="方正小标宋_GBK"/>
        <family val="0"/>
      </rPr>
      <t>垫江县生态环境局项目绩效目标表</t>
    </r>
  </si>
  <si>
    <r>
      <rPr>
        <sz val="12"/>
        <rFont val="方正小标宋_GBK"/>
        <family val="0"/>
      </rPr>
      <t>（</t>
    </r>
    <r>
      <rPr>
        <sz val="12"/>
        <rFont val="Times New Roman"/>
        <family val="1"/>
      </rPr>
      <t>2021</t>
    </r>
    <r>
      <rPr>
        <sz val="12"/>
        <rFont val="方正小标宋_GBK"/>
        <family val="0"/>
      </rPr>
      <t>年）</t>
    </r>
  </si>
  <si>
    <r>
      <t>垫江县</t>
    </r>
    <r>
      <rPr>
        <sz val="10"/>
        <rFont val="Times New Roman"/>
        <family val="1"/>
      </rPr>
      <t>2020</t>
    </r>
    <r>
      <rPr>
        <sz val="10"/>
        <rFont val="方正黑体_GBK"/>
        <family val="0"/>
      </rPr>
      <t>年度环境信用评价项目</t>
    </r>
  </si>
  <si>
    <t>杨时国：17772392808</t>
  </si>
  <si>
    <t>县生态环境保护综合行政执法支队</t>
  </si>
  <si>
    <r>
      <t>资金情况</t>
    </r>
    <r>
      <rPr>
        <sz val="10"/>
        <rFont val="Times New Roman"/>
        <family val="1"/>
      </rPr>
      <t xml:space="preserve">
</t>
    </r>
    <r>
      <rPr>
        <sz val="10"/>
        <rFont val="方正黑体_GBK"/>
        <family val="0"/>
      </rPr>
      <t>（万元）</t>
    </r>
  </si>
  <si>
    <r>
      <t xml:space="preserve">    </t>
    </r>
    <r>
      <rPr>
        <sz val="10"/>
        <rFont val="方正黑体_GBK"/>
        <family val="0"/>
      </rPr>
      <t>其他资金</t>
    </r>
  </si>
  <si>
    <t>\</t>
  </si>
  <si>
    <r>
      <t>企业环境信用评价工作既是我市生态文明改革任务之一，也是我市社会信用体系建设的重要工作内容之一。为深入推进环境信用体系建设，按照重庆市生态环境局办公室《关于开展企业</t>
    </r>
    <r>
      <rPr>
        <sz val="10"/>
        <rFont val="Times New Roman"/>
        <family val="1"/>
      </rPr>
      <t>2019</t>
    </r>
    <r>
      <rPr>
        <sz val="10"/>
        <rFont val="方正黑体_GBK"/>
        <family val="0"/>
      </rPr>
      <t>年度环境信用评价工作的通知》（渝环办〔</t>
    </r>
    <r>
      <rPr>
        <sz val="10"/>
        <rFont val="Times New Roman"/>
        <family val="1"/>
      </rPr>
      <t>2020</t>
    </r>
    <r>
      <rPr>
        <sz val="10"/>
        <rFont val="方正黑体_GBK"/>
        <family val="0"/>
      </rPr>
      <t>〕</t>
    </r>
    <r>
      <rPr>
        <sz val="10"/>
        <rFont val="Times New Roman"/>
        <family val="1"/>
      </rPr>
      <t>93</t>
    </r>
    <r>
      <rPr>
        <sz val="10"/>
        <rFont val="方正黑体_GBK"/>
        <family val="0"/>
      </rPr>
      <t>号）的要求，落实工作经费，有序开展企业环境信用评价工作。</t>
    </r>
  </si>
  <si>
    <t>企业纳入环境信用评价范围</t>
  </si>
  <si>
    <r>
      <t>≤60</t>
    </r>
    <r>
      <rPr>
        <sz val="10"/>
        <rFont val="方正黑体_GBK"/>
        <family val="0"/>
      </rPr>
      <t>家</t>
    </r>
  </si>
  <si>
    <t>有序开展企业环境信用评价工作</t>
  </si>
  <si>
    <t>公开招标</t>
  </si>
  <si>
    <r>
      <t>3200</t>
    </r>
    <r>
      <rPr>
        <sz val="10"/>
        <rFont val="方正黑体_GBK"/>
        <family val="0"/>
      </rPr>
      <t>元</t>
    </r>
    <r>
      <rPr>
        <sz val="10"/>
        <rFont val="Times New Roman"/>
        <family val="1"/>
      </rPr>
      <t>/</t>
    </r>
    <r>
      <rPr>
        <sz val="10"/>
        <rFont val="方正黑体_GBK"/>
        <family val="0"/>
      </rPr>
      <t>家</t>
    </r>
  </si>
  <si>
    <r>
      <t>2021</t>
    </r>
    <r>
      <rPr>
        <sz val="10"/>
        <rFont val="方正黑体_GBK"/>
        <family val="0"/>
      </rPr>
      <t>年</t>
    </r>
    <r>
      <rPr>
        <sz val="10"/>
        <rFont val="Times New Roman"/>
        <family val="1"/>
      </rPr>
      <t>11</t>
    </r>
    <r>
      <rPr>
        <sz val="10"/>
        <rFont val="方正黑体_GBK"/>
        <family val="0"/>
      </rPr>
      <t>月前完成信用体系评价工作</t>
    </r>
  </si>
  <si>
    <t>100%</t>
  </si>
  <si>
    <t>深入推进环境信用体系建设</t>
  </si>
  <si>
    <r>
      <t>环保诚信企业纳入企业环境信用</t>
    </r>
    <r>
      <rPr>
        <sz val="10"/>
        <rFont val="Times New Roman"/>
        <family val="1"/>
      </rPr>
      <t>“</t>
    </r>
    <r>
      <rPr>
        <sz val="10"/>
        <rFont val="方正黑体_GBK"/>
        <family val="0"/>
      </rPr>
      <t>红名单</t>
    </r>
    <r>
      <rPr>
        <sz val="10"/>
        <rFont val="Times New Roman"/>
        <family val="1"/>
      </rPr>
      <t>”</t>
    </r>
    <r>
      <rPr>
        <sz val="10"/>
        <rFont val="方正黑体_GBK"/>
        <family val="0"/>
      </rPr>
      <t>，将环保不良企业纳入企业环境信用</t>
    </r>
    <r>
      <rPr>
        <sz val="10"/>
        <rFont val="Times New Roman"/>
        <family val="1"/>
      </rPr>
      <t>“</t>
    </r>
    <r>
      <rPr>
        <sz val="10"/>
        <rFont val="方正黑体_GBK"/>
        <family val="0"/>
      </rPr>
      <t>黑名单</t>
    </r>
    <r>
      <rPr>
        <sz val="10"/>
        <rFont val="Times New Roman"/>
        <family val="1"/>
      </rPr>
      <t>”</t>
    </r>
  </si>
  <si>
    <t>有效推进生态文明建设</t>
  </si>
  <si>
    <r>
      <t>服务对象</t>
    </r>
    <r>
      <rPr>
        <sz val="10"/>
        <rFont val="Times New Roman"/>
        <family val="1"/>
      </rPr>
      <t xml:space="preserve">
</t>
    </r>
    <r>
      <rPr>
        <sz val="10"/>
        <rFont val="方正黑体_GBK"/>
        <family val="0"/>
      </rPr>
      <t>满意度指标</t>
    </r>
  </si>
  <si>
    <t>服务对象满意度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</si>
</sst>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62">
    <font>
      <sz val="11"/>
      <color indexed="8"/>
      <name val="等线"/>
      <family val="0"/>
    </font>
    <font>
      <sz val="11"/>
      <name val="宋体"/>
      <family val="0"/>
    </font>
    <font>
      <sz val="11"/>
      <color indexed="8"/>
      <name val="Times New Roman"/>
      <family val="1"/>
    </font>
    <font>
      <b/>
      <sz val="14"/>
      <color indexed="8"/>
      <name val="Times New Roman"/>
      <family val="1"/>
    </font>
    <font>
      <sz val="20"/>
      <name val="Times New Roman"/>
      <family val="1"/>
    </font>
    <font>
      <sz val="12"/>
      <name val="Times New Roman"/>
      <family val="1"/>
    </font>
    <font>
      <sz val="16"/>
      <name val="Times New Roman"/>
      <family val="1"/>
    </font>
    <font>
      <sz val="10"/>
      <name val="方正黑体_GBK"/>
      <family val="0"/>
    </font>
    <font>
      <sz val="10"/>
      <name val="Times New Roman"/>
      <family val="1"/>
    </font>
    <font>
      <b/>
      <sz val="14"/>
      <color indexed="8"/>
      <name val="宋体"/>
      <family val="0"/>
    </font>
    <font>
      <b/>
      <sz val="20"/>
      <name val="宋体"/>
      <family val="0"/>
    </font>
    <font>
      <sz val="10"/>
      <name val="宋体"/>
      <family val="0"/>
    </font>
    <font>
      <sz val="10"/>
      <color indexed="8"/>
      <name val="等线"/>
      <family val="0"/>
    </font>
    <font>
      <sz val="10"/>
      <name val="SimSun"/>
      <family val="0"/>
    </font>
    <font>
      <sz val="12"/>
      <name val="方正小标宋_GBK"/>
      <family val="0"/>
    </font>
    <font>
      <sz val="16"/>
      <name val="方正小标宋_GBK"/>
      <family val="0"/>
    </font>
    <font>
      <sz val="11"/>
      <color indexed="8"/>
      <name val="宋体"/>
      <family val="0"/>
    </font>
    <font>
      <sz val="10"/>
      <color indexed="8"/>
      <name val="宋体"/>
      <family val="0"/>
    </font>
    <font>
      <sz val="9"/>
      <name val="宋体"/>
      <family val="0"/>
    </font>
    <font>
      <b/>
      <sz val="14"/>
      <name val="宋体"/>
      <family val="0"/>
    </font>
    <font>
      <sz val="11"/>
      <name val="等线"/>
      <family val="0"/>
    </font>
    <font>
      <sz val="10"/>
      <name val="等线"/>
      <family val="0"/>
    </font>
    <font>
      <sz val="16"/>
      <name val="方正仿宋简体_GBK"/>
      <family val="0"/>
    </font>
    <font>
      <b/>
      <sz val="16"/>
      <name val="宋体"/>
      <family val="0"/>
    </font>
    <font>
      <b/>
      <sz val="18"/>
      <color indexed="8"/>
      <name val="宋体"/>
      <family val="0"/>
    </font>
    <font>
      <b/>
      <sz val="12"/>
      <name val="宋体"/>
      <family val="0"/>
    </font>
    <font>
      <b/>
      <sz val="12"/>
      <color indexed="8"/>
      <name val="宋体"/>
      <family val="0"/>
    </font>
    <font>
      <sz val="9"/>
      <color indexed="8"/>
      <name val="SimSun"/>
      <family val="0"/>
    </font>
    <font>
      <b/>
      <sz val="18"/>
      <color indexed="8"/>
      <name val="SimSun"/>
      <family val="0"/>
    </font>
    <font>
      <b/>
      <sz val="14"/>
      <color indexed="8"/>
      <name val="SimSun"/>
      <family val="0"/>
    </font>
    <font>
      <b/>
      <sz val="12"/>
      <color indexed="8"/>
      <name val="Times New Roman"/>
      <family val="1"/>
    </font>
    <font>
      <b/>
      <sz val="12"/>
      <name val="Times New Roman"/>
      <family val="1"/>
    </font>
    <font>
      <b/>
      <sz val="22"/>
      <name val="华文细黑"/>
      <family val="0"/>
    </font>
    <font>
      <b/>
      <sz val="14"/>
      <name val="楷体_GB2312"/>
      <family val="3"/>
    </font>
    <font>
      <sz val="12"/>
      <name val="宋体"/>
      <family val="0"/>
    </font>
    <font>
      <b/>
      <sz val="10"/>
      <name val="宋体"/>
      <family val="0"/>
    </font>
    <font>
      <sz val="6"/>
      <name val="楷体_GB2312"/>
      <family val="3"/>
    </font>
    <font>
      <b/>
      <sz val="12"/>
      <name val="楷体_GB2312"/>
      <family val="3"/>
    </font>
    <font>
      <sz val="10"/>
      <color indexed="10"/>
      <name val="宋体"/>
      <family val="0"/>
    </font>
    <font>
      <sz val="12"/>
      <color indexed="10"/>
      <name val="宋体"/>
      <family val="0"/>
    </font>
    <font>
      <b/>
      <sz val="22"/>
      <color indexed="8"/>
      <name val="等线"/>
      <family val="0"/>
    </font>
    <font>
      <b/>
      <sz val="18"/>
      <color indexed="8"/>
      <name val="等线"/>
      <family val="0"/>
    </font>
    <font>
      <sz val="18"/>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20"/>
      <name val="等线"/>
      <family val="0"/>
    </font>
    <font>
      <sz val="11"/>
      <color indexed="60"/>
      <name val="等线"/>
      <family val="0"/>
    </font>
    <font>
      <sz val="11"/>
      <color indexed="9"/>
      <name val="等线"/>
      <family val="0"/>
    </font>
    <font>
      <sz val="20"/>
      <name val="方正小标宋_GBK"/>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
      <patternFill patternType="solid">
        <fgColor indexed="13"/>
        <bgColor indexed="64"/>
      </patternFill>
    </fill>
  </fills>
  <borders count="4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right/>
      <top/>
      <bottom style="thin"/>
    </border>
    <border>
      <left style="thin"/>
      <right/>
      <top style="thin"/>
      <bottom style="thin"/>
    </border>
    <border>
      <left/>
      <right style="thin"/>
      <top style="thin"/>
      <bottom style="thin"/>
    </border>
    <border>
      <left/>
      <right/>
      <top style="thin"/>
      <bottom style="thin"/>
    </border>
    <border>
      <left style="thin"/>
      <right style="thin"/>
      <top>
        <color indexed="63"/>
      </top>
      <bottom>
        <color indexed="63"/>
      </bottom>
    </border>
    <border>
      <left style="thin"/>
      <right style="thin">
        <color indexed="8"/>
      </right>
      <top>
        <color indexed="63"/>
      </top>
      <bottom style="thin"/>
    </border>
    <border>
      <left style="thin"/>
      <right style="thin">
        <color indexed="8"/>
      </right>
      <top style="thin"/>
      <bottom style="thin"/>
    </border>
    <border>
      <left style="thin"/>
      <right style="thin"/>
      <top>
        <color indexed="63"/>
      </top>
      <bottom style="thin"/>
    </border>
    <border>
      <left style="thin"/>
      <right>
        <color indexed="63"/>
      </right>
      <top/>
      <bottom>
        <color indexed="63"/>
      </bottom>
    </border>
    <border>
      <left>
        <color indexed="63"/>
      </left>
      <right style="thin"/>
      <top/>
      <bottom>
        <color indexed="63"/>
      </bottom>
    </border>
    <border>
      <left style="thin"/>
      <right style="thin"/>
      <top/>
      <bottom>
        <color indexed="63"/>
      </bottom>
    </border>
    <border>
      <left style="thin"/>
      <right style="thin"/>
      <top style="thin"/>
      <bottom/>
    </border>
    <border>
      <left style="thin"/>
      <right style="thin"/>
      <top/>
      <bottom style="thin"/>
    </border>
    <border>
      <left/>
      <right style="thin"/>
      <top/>
      <bottom style="thin"/>
    </border>
    <border>
      <left style="thin"/>
      <right style="thin"/>
      <top/>
      <bottom/>
    </border>
    <border>
      <left style="thin"/>
      <right/>
      <top/>
      <bottom style="thin"/>
    </border>
    <border>
      <left/>
      <right/>
      <top style="thin"/>
      <bottom/>
    </border>
    <border>
      <left/>
      <right style="thin"/>
      <top/>
      <bottom/>
    </border>
    <border>
      <left style="thin"/>
      <right/>
      <top/>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2" borderId="1"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3" borderId="5" applyNumberFormat="0" applyAlignment="0" applyProtection="0"/>
    <xf numFmtId="0" fontId="52" fillId="4" borderId="6" applyNumberFormat="0" applyAlignment="0" applyProtection="0"/>
    <xf numFmtId="0" fontId="53" fillId="4" borderId="5" applyNumberFormat="0" applyAlignment="0" applyProtection="0"/>
    <xf numFmtId="0" fontId="54" fillId="5" borderId="7" applyNumberFormat="0" applyAlignment="0" applyProtection="0"/>
    <xf numFmtId="0" fontId="55" fillId="0" borderId="8" applyNumberFormat="0" applyFill="0" applyAlignment="0" applyProtection="0"/>
    <xf numFmtId="0" fontId="56" fillId="0" borderId="9" applyNumberFormat="0" applyFill="0" applyAlignment="0" applyProtection="0"/>
    <xf numFmtId="0" fontId="57" fillId="6" borderId="0" applyNumberFormat="0" applyBorder="0" applyAlignment="0" applyProtection="0"/>
    <xf numFmtId="0" fontId="58" fillId="7" borderId="0" applyNumberFormat="0" applyBorder="0" applyAlignment="0" applyProtection="0"/>
    <xf numFmtId="0" fontId="59" fillId="8" borderId="0" applyNumberFormat="0" applyBorder="0" applyAlignment="0" applyProtection="0"/>
    <xf numFmtId="0" fontId="6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60" fillId="3" borderId="0" applyNumberFormat="0" applyBorder="0" applyAlignment="0" applyProtection="0"/>
    <xf numFmtId="0" fontId="60"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60" fillId="4" borderId="0" applyNumberFormat="0" applyBorder="0" applyAlignment="0" applyProtection="0"/>
    <xf numFmtId="0" fontId="60"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60" fillId="8" borderId="0" applyNumberFormat="0" applyBorder="0" applyAlignment="0" applyProtection="0"/>
    <xf numFmtId="0" fontId="60"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60" fillId="9" borderId="0" applyNumberFormat="0" applyBorder="0" applyAlignment="0" applyProtection="0"/>
    <xf numFmtId="0" fontId="60"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60" fillId="17" borderId="0" applyNumberFormat="0" applyBorder="0" applyAlignment="0" applyProtection="0"/>
    <xf numFmtId="0" fontId="16" fillId="0" borderId="0">
      <alignment vertical="center"/>
      <protection/>
    </xf>
    <xf numFmtId="0" fontId="34" fillId="0" borderId="0">
      <alignment/>
      <protection/>
    </xf>
    <xf numFmtId="0" fontId="18" fillId="0" borderId="0">
      <alignment/>
      <protection/>
    </xf>
    <xf numFmtId="0" fontId="18" fillId="0" borderId="0">
      <alignment/>
      <protection/>
    </xf>
  </cellStyleXfs>
  <cellXfs count="354">
    <xf numFmtId="0" fontId="0" fillId="0" borderId="0" xfId="0" applyAlignment="1">
      <alignment/>
    </xf>
    <xf numFmtId="0" fontId="2" fillId="0" borderId="0" xfId="0" applyFont="1" applyAlignment="1">
      <alignment/>
    </xf>
    <xf numFmtId="0" fontId="3" fillId="0" borderId="0" xfId="0" applyNumberFormat="1" applyFont="1" applyAlignment="1">
      <alignment vertical="center"/>
    </xf>
    <xf numFmtId="0" fontId="4" fillId="0" borderId="0" xfId="63" applyNumberFormat="1" applyFont="1" applyFill="1" applyBorder="1" applyAlignment="1" applyProtection="1">
      <alignment horizontal="center" vertical="center" wrapText="1"/>
      <protection/>
    </xf>
    <xf numFmtId="0" fontId="5" fillId="0" borderId="10" xfId="63" applyNumberFormat="1" applyFont="1" applyFill="1" applyBorder="1" applyAlignment="1" applyProtection="1">
      <alignment horizontal="center" vertical="top" wrapText="1"/>
      <protection/>
    </xf>
    <xf numFmtId="0" fontId="6" fillId="0" borderId="10" xfId="63" applyNumberFormat="1" applyFont="1" applyFill="1" applyBorder="1" applyAlignment="1" applyProtection="1">
      <alignment horizontal="center" vertical="top" wrapText="1"/>
      <protection/>
    </xf>
    <xf numFmtId="0" fontId="7" fillId="0" borderId="11" xfId="63" applyNumberFormat="1" applyFont="1" applyFill="1" applyBorder="1" applyAlignment="1" applyProtection="1">
      <alignment horizontal="center" vertical="center" wrapText="1"/>
      <protection/>
    </xf>
    <xf numFmtId="0" fontId="8" fillId="0" borderId="11" xfId="63" applyNumberFormat="1" applyFont="1" applyFill="1" applyBorder="1" applyAlignment="1" applyProtection="1">
      <alignment horizontal="center" vertical="center" wrapText="1"/>
      <protection/>
    </xf>
    <xf numFmtId="0" fontId="7" fillId="0" borderId="12" xfId="63" applyNumberFormat="1" applyFont="1" applyFill="1" applyBorder="1" applyAlignment="1" applyProtection="1">
      <alignment horizontal="center" vertical="center" wrapText="1"/>
      <protection/>
    </xf>
    <xf numFmtId="0" fontId="8" fillId="0" borderId="13" xfId="63" applyNumberFormat="1" applyFont="1" applyFill="1" applyBorder="1" applyAlignment="1" applyProtection="1">
      <alignment horizontal="center" vertical="center" wrapText="1"/>
      <protection/>
    </xf>
    <xf numFmtId="0" fontId="8" fillId="0" borderId="14" xfId="63" applyNumberFormat="1" applyFont="1" applyFill="1" applyBorder="1" applyAlignment="1" applyProtection="1">
      <alignment horizontal="center" vertical="center" wrapText="1"/>
      <protection/>
    </xf>
    <xf numFmtId="0" fontId="7" fillId="0" borderId="15" xfId="63" applyNumberFormat="1" applyFont="1" applyFill="1" applyBorder="1" applyAlignment="1" applyProtection="1">
      <alignment horizontal="center" vertical="center" wrapText="1"/>
      <protection/>
    </xf>
    <xf numFmtId="0" fontId="8" fillId="0" borderId="16" xfId="63" applyNumberFormat="1" applyFont="1" applyFill="1" applyBorder="1" applyAlignment="1" applyProtection="1">
      <alignment horizontal="center" vertical="center" wrapText="1"/>
      <protection/>
    </xf>
    <xf numFmtId="0" fontId="8" fillId="0" borderId="17" xfId="63" applyNumberFormat="1" applyFont="1" applyFill="1" applyBorder="1" applyAlignment="1" applyProtection="1">
      <alignment horizontal="center" vertical="center" wrapText="1"/>
      <protection/>
    </xf>
    <xf numFmtId="0" fontId="8" fillId="0" borderId="18" xfId="63" applyNumberFormat="1" applyFont="1" applyFill="1" applyBorder="1" applyAlignment="1" applyProtection="1">
      <alignment horizontal="center" vertical="center" wrapText="1"/>
      <protection/>
    </xf>
    <xf numFmtId="0" fontId="8" fillId="0" borderId="0" xfId="63" applyNumberFormat="1" applyFont="1" applyFill="1" applyBorder="1" applyAlignment="1" applyProtection="1">
      <alignment horizontal="center" vertical="center" wrapText="1"/>
      <protection/>
    </xf>
    <xf numFmtId="0" fontId="8" fillId="0" borderId="19" xfId="63" applyNumberFormat="1" applyFont="1" applyFill="1" applyBorder="1" applyAlignment="1" applyProtection="1">
      <alignment horizontal="center" vertical="center" wrapText="1"/>
      <protection/>
    </xf>
    <xf numFmtId="0" fontId="8" fillId="0" borderId="15" xfId="63" applyNumberFormat="1" applyFont="1" applyFill="1" applyBorder="1" applyAlignment="1" applyProtection="1">
      <alignment horizontal="center" vertical="center" wrapText="1"/>
      <protection/>
    </xf>
    <xf numFmtId="0" fontId="8" fillId="0" borderId="20" xfId="63" applyNumberFormat="1" applyFont="1" applyFill="1" applyBorder="1" applyAlignment="1" applyProtection="1">
      <alignment horizontal="center" vertical="center" wrapText="1"/>
      <protection/>
    </xf>
    <xf numFmtId="0" fontId="8" fillId="0" borderId="10" xfId="63" applyNumberFormat="1" applyFont="1" applyFill="1" applyBorder="1" applyAlignment="1" applyProtection="1">
      <alignment horizontal="center" vertical="center" wrapText="1"/>
      <protection/>
    </xf>
    <xf numFmtId="0" fontId="8" fillId="0" borderId="21" xfId="63" applyNumberFormat="1" applyFont="1" applyFill="1" applyBorder="1" applyAlignment="1" applyProtection="1">
      <alignment horizontal="center" vertical="center" wrapText="1"/>
      <protection/>
    </xf>
    <xf numFmtId="0" fontId="7" fillId="0" borderId="15" xfId="63" applyNumberFormat="1" applyFont="1" applyFill="1" applyBorder="1" applyAlignment="1" applyProtection="1">
      <alignment horizontal="left" vertical="center" wrapText="1"/>
      <protection/>
    </xf>
    <xf numFmtId="0" fontId="8" fillId="0" borderId="17" xfId="63" applyNumberFormat="1" applyFont="1" applyFill="1" applyBorder="1" applyAlignment="1" applyProtection="1">
      <alignment horizontal="left" vertical="center" wrapText="1"/>
      <protection/>
    </xf>
    <xf numFmtId="0" fontId="7" fillId="0" borderId="22" xfId="63" applyNumberFormat="1" applyFont="1" applyFill="1" applyBorder="1" applyAlignment="1" applyProtection="1">
      <alignment horizontal="center" vertical="center" wrapText="1"/>
      <protection/>
    </xf>
    <xf numFmtId="0" fontId="8" fillId="0" borderId="16" xfId="63" applyNumberFormat="1" applyFont="1" applyFill="1" applyBorder="1" applyAlignment="1" applyProtection="1">
      <alignment horizontal="left" vertical="center" wrapText="1"/>
      <protection/>
    </xf>
    <xf numFmtId="0" fontId="8" fillId="0" borderId="15" xfId="63" applyNumberFormat="1" applyFont="1" applyFill="1" applyBorder="1" applyAlignment="1" applyProtection="1">
      <alignment horizontal="left" vertical="center" wrapText="1"/>
      <protection/>
    </xf>
    <xf numFmtId="0" fontId="7" fillId="0" borderId="15" xfId="63" applyNumberFormat="1" applyFont="1" applyFill="1" applyBorder="1" applyAlignment="1" applyProtection="1">
      <alignment horizontal="justify" vertical="center" wrapText="1"/>
      <protection/>
    </xf>
    <xf numFmtId="0" fontId="8" fillId="0" borderId="17" xfId="63" applyNumberFormat="1" applyFont="1" applyFill="1" applyBorder="1" applyAlignment="1" applyProtection="1">
      <alignment horizontal="justify" vertical="center" wrapText="1"/>
      <protection/>
    </xf>
    <xf numFmtId="9" fontId="8" fillId="0" borderId="11" xfId="63" applyNumberFormat="1" applyFont="1" applyFill="1" applyBorder="1" applyAlignment="1" applyProtection="1">
      <alignment horizontal="center" vertical="center" wrapText="1"/>
      <protection/>
    </xf>
    <xf numFmtId="49" fontId="8" fillId="0" borderId="11" xfId="0" applyNumberFormat="1" applyFont="1" applyFill="1" applyBorder="1" applyAlignment="1">
      <alignment horizontal="center" vertical="center"/>
    </xf>
    <xf numFmtId="0" fontId="9" fillId="0" borderId="0" xfId="0" applyNumberFormat="1" applyFont="1" applyAlignment="1">
      <alignment vertical="center"/>
    </xf>
    <xf numFmtId="0" fontId="10" fillId="0" borderId="0" xfId="63" applyNumberFormat="1" applyFont="1" applyFill="1" applyAlignment="1">
      <alignment horizontal="center" vertical="center" wrapText="1"/>
      <protection/>
    </xf>
    <xf numFmtId="0" fontId="1" fillId="0" borderId="23" xfId="63" applyNumberFormat="1" applyFont="1" applyFill="1" applyBorder="1" applyAlignment="1">
      <alignment horizontal="center" vertical="top" wrapText="1"/>
      <protection/>
    </xf>
    <xf numFmtId="0" fontId="11" fillId="0" borderId="11" xfId="63" applyNumberFormat="1" applyFont="1" applyFill="1" applyBorder="1" applyAlignment="1">
      <alignment horizontal="center" vertical="center" wrapText="1"/>
      <protection/>
    </xf>
    <xf numFmtId="0" fontId="12" fillId="0" borderId="11" xfId="0" applyNumberFormat="1" applyFont="1" applyFill="1" applyBorder="1" applyAlignment="1">
      <alignment vertical="center" wrapText="1"/>
    </xf>
    <xf numFmtId="0" fontId="11" fillId="0" borderId="11" xfId="63" applyNumberFormat="1" applyFont="1" applyFill="1" applyBorder="1" applyAlignment="1">
      <alignment horizontal="left" vertical="center" wrapText="1"/>
      <protection/>
    </xf>
    <xf numFmtId="0" fontId="11" fillId="0" borderId="12" xfId="63" applyNumberFormat="1" applyFont="1" applyFill="1" applyBorder="1" applyAlignment="1">
      <alignment horizontal="left" vertical="center" wrapText="1"/>
      <protection/>
    </xf>
    <xf numFmtId="0" fontId="11" fillId="0" borderId="13" xfId="63" applyNumberFormat="1" applyFont="1" applyFill="1" applyBorder="1" applyAlignment="1">
      <alignment horizontal="left" vertical="center" wrapText="1"/>
      <protection/>
    </xf>
    <xf numFmtId="0" fontId="11" fillId="0" borderId="20" xfId="63" applyNumberFormat="1" applyFont="1" applyFill="1" applyBorder="1" applyAlignment="1">
      <alignment horizontal="left" vertical="center" wrapText="1"/>
      <protection/>
    </xf>
    <xf numFmtId="0" fontId="11" fillId="0" borderId="23" xfId="63" applyNumberFormat="1" applyFont="1" applyFill="1" applyBorder="1" applyAlignment="1">
      <alignment horizontal="left" vertical="center" wrapText="1"/>
      <protection/>
    </xf>
    <xf numFmtId="0" fontId="11" fillId="0" borderId="24" xfId="63" applyNumberFormat="1" applyFont="1" applyFill="1" applyBorder="1" applyAlignment="1">
      <alignment horizontal="center" vertical="center" wrapText="1"/>
      <protection/>
    </xf>
    <xf numFmtId="0" fontId="11" fillId="0" borderId="25" xfId="63" applyNumberFormat="1" applyFont="1" applyFill="1" applyBorder="1" applyAlignment="1">
      <alignment horizontal="center" vertical="center" wrapText="1"/>
      <protection/>
    </xf>
    <xf numFmtId="0" fontId="11" fillId="0" borderId="22" xfId="63" applyNumberFormat="1" applyFont="1" applyFill="1" applyBorder="1" applyAlignment="1">
      <alignment horizontal="center" vertical="center" wrapText="1"/>
      <protection/>
    </xf>
    <xf numFmtId="0" fontId="11" fillId="0" borderId="26" xfId="63" applyNumberFormat="1" applyFont="1" applyFill="1" applyBorder="1" applyAlignment="1">
      <alignment horizontal="center" vertical="center" wrapText="1"/>
      <protection/>
    </xf>
    <xf numFmtId="0" fontId="11" fillId="0" borderId="27" xfId="63" applyNumberFormat="1" applyFont="1" applyFill="1" applyBorder="1" applyAlignment="1">
      <alignment horizontal="center" vertical="center" wrapText="1"/>
      <protection/>
    </xf>
    <xf numFmtId="0" fontId="11" fillId="0" borderId="12" xfId="63" applyNumberFormat="1" applyFont="1" applyFill="1" applyBorder="1" applyAlignment="1">
      <alignment horizontal="center" vertical="center" wrapText="1"/>
      <protection/>
    </xf>
    <xf numFmtId="0" fontId="11" fillId="0" borderId="13" xfId="63" applyNumberFormat="1" applyFont="1" applyFill="1" applyBorder="1" applyAlignment="1">
      <alignment horizontal="center" vertical="center" wrapText="1"/>
      <protection/>
    </xf>
    <xf numFmtId="0" fontId="11" fillId="0" borderId="14" xfId="63" applyNumberFormat="1" applyFont="1" applyFill="1" applyBorder="1" applyAlignment="1">
      <alignment horizontal="center" vertical="center" wrapText="1"/>
      <protection/>
    </xf>
    <xf numFmtId="0" fontId="11" fillId="0" borderId="18" xfId="63" applyNumberFormat="1" applyFont="1" applyFill="1" applyBorder="1" applyAlignment="1">
      <alignment horizontal="center" vertical="center" wrapText="1"/>
      <protection/>
    </xf>
    <xf numFmtId="0" fontId="11" fillId="0" borderId="0" xfId="63" applyNumberFormat="1" applyFont="1" applyFill="1" applyBorder="1" applyAlignment="1">
      <alignment horizontal="center" vertical="center" wrapText="1"/>
      <protection/>
    </xf>
    <xf numFmtId="0" fontId="11" fillId="0" borderId="19" xfId="63" applyNumberFormat="1" applyFont="1" applyFill="1" applyBorder="1" applyAlignment="1">
      <alignment horizontal="center" vertical="center" wrapText="1"/>
      <protection/>
    </xf>
    <xf numFmtId="0" fontId="11" fillId="0" borderId="20" xfId="63" applyNumberFormat="1" applyFont="1" applyFill="1" applyBorder="1" applyAlignment="1">
      <alignment horizontal="center" vertical="center" wrapText="1"/>
      <protection/>
    </xf>
    <xf numFmtId="0" fontId="11" fillId="0" borderId="23" xfId="63" applyNumberFormat="1" applyFont="1" applyFill="1" applyBorder="1" applyAlignment="1">
      <alignment horizontal="center" vertical="center" wrapText="1"/>
      <protection/>
    </xf>
    <xf numFmtId="0" fontId="11" fillId="0" borderId="21" xfId="63" applyNumberFormat="1" applyFont="1" applyFill="1" applyBorder="1" applyAlignment="1">
      <alignment horizontal="center" vertical="center" wrapText="1"/>
      <protection/>
    </xf>
    <xf numFmtId="0" fontId="11" fillId="0" borderId="14" xfId="63" applyNumberFormat="1" applyFont="1" applyFill="1" applyBorder="1" applyAlignment="1">
      <alignment horizontal="left" vertical="center" wrapText="1"/>
      <protection/>
    </xf>
    <xf numFmtId="0" fontId="11" fillId="0" borderId="21" xfId="63" applyNumberFormat="1" applyFont="1" applyFill="1" applyBorder="1" applyAlignment="1">
      <alignment horizontal="left" vertical="center" wrapText="1"/>
      <protection/>
    </xf>
    <xf numFmtId="9" fontId="11" fillId="0" borderId="11" xfId="63" applyNumberFormat="1" applyFont="1" applyFill="1" applyBorder="1" applyAlignment="1">
      <alignment horizontal="center" vertical="center" wrapText="1"/>
      <protection/>
    </xf>
    <xf numFmtId="0" fontId="11" fillId="0" borderId="28" xfId="63" applyNumberFormat="1" applyFont="1" applyFill="1" applyBorder="1" applyAlignment="1">
      <alignment horizontal="center" vertical="center" wrapText="1"/>
      <protection/>
    </xf>
    <xf numFmtId="0" fontId="11" fillId="0" borderId="29" xfId="63" applyNumberFormat="1" applyFont="1" applyFill="1" applyBorder="1" applyAlignment="1">
      <alignment horizontal="center" vertical="center" wrapText="1"/>
      <protection/>
    </xf>
    <xf numFmtId="0" fontId="11" fillId="0" borderId="30" xfId="63" applyNumberFormat="1" applyFont="1" applyFill="1" applyBorder="1" applyAlignment="1">
      <alignment horizontal="center" vertical="center" wrapText="1"/>
      <protection/>
    </xf>
    <xf numFmtId="9" fontId="11" fillId="0" borderId="22" xfId="63" applyNumberFormat="1" applyFont="1" applyFill="1" applyBorder="1" applyAlignment="1">
      <alignment horizontal="center" vertical="center" wrapText="1"/>
      <protection/>
    </xf>
    <xf numFmtId="0" fontId="11" fillId="0" borderId="24" xfId="63" applyNumberFormat="1" applyFont="1" applyFill="1" applyBorder="1" applyAlignment="1">
      <alignment horizontal="left" vertical="center" wrapText="1"/>
      <protection/>
    </xf>
    <xf numFmtId="0" fontId="11" fillId="0" borderId="26" xfId="63" applyNumberFormat="1" applyFont="1" applyFill="1" applyBorder="1" applyAlignment="1">
      <alignment horizontal="left" vertical="center" wrapText="1"/>
      <protection/>
    </xf>
    <xf numFmtId="0" fontId="11" fillId="0" borderId="25" xfId="63" applyNumberFormat="1" applyFont="1" applyFill="1" applyBorder="1" applyAlignment="1">
      <alignment horizontal="left" vertical="center" wrapText="1"/>
      <protection/>
    </xf>
    <xf numFmtId="0" fontId="0" fillId="0" borderId="18"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1" fillId="0" borderId="18" xfId="63" applyNumberFormat="1" applyFont="1" applyFill="1" applyBorder="1" applyAlignment="1">
      <alignment horizontal="left" vertical="center" wrapText="1"/>
      <protection/>
    </xf>
    <xf numFmtId="0" fontId="11" fillId="0" borderId="0" xfId="63" applyNumberFormat="1" applyFont="1" applyFill="1" applyBorder="1" applyAlignment="1">
      <alignment horizontal="left" vertical="center" wrapText="1"/>
      <protection/>
    </xf>
    <xf numFmtId="0" fontId="11" fillId="0" borderId="19" xfId="63" applyNumberFormat="1" applyFont="1" applyFill="1" applyBorder="1" applyAlignment="1">
      <alignment horizontal="left" vertical="center" wrapText="1"/>
      <protection/>
    </xf>
    <xf numFmtId="0" fontId="11" fillId="0" borderId="12" xfId="63" applyNumberFormat="1" applyFont="1" applyFill="1" applyBorder="1" applyAlignment="1">
      <alignment horizontal="justify" vertical="center" wrapText="1"/>
      <protection/>
    </xf>
    <xf numFmtId="0" fontId="11" fillId="0" borderId="13" xfId="63" applyNumberFormat="1" applyFont="1" applyFill="1" applyBorder="1" applyAlignment="1">
      <alignment horizontal="justify" vertical="center" wrapText="1"/>
      <protection/>
    </xf>
    <xf numFmtId="0" fontId="11" fillId="0" borderId="14" xfId="63" applyNumberFormat="1" applyFont="1" applyFill="1" applyBorder="1" applyAlignment="1">
      <alignment horizontal="justify" vertical="center" wrapText="1"/>
      <protection/>
    </xf>
    <xf numFmtId="0" fontId="11" fillId="0" borderId="20" xfId="63" applyNumberFormat="1" applyFont="1" applyFill="1" applyBorder="1" applyAlignment="1">
      <alignment horizontal="justify" vertical="center" wrapText="1"/>
      <protection/>
    </xf>
    <xf numFmtId="0" fontId="11" fillId="0" borderId="10" xfId="63" applyNumberFormat="1" applyFont="1" applyFill="1" applyBorder="1" applyAlignment="1">
      <alignment horizontal="justify" vertical="center" wrapText="1"/>
      <protection/>
    </xf>
    <xf numFmtId="0" fontId="11" fillId="0" borderId="21" xfId="63" applyNumberFormat="1" applyFont="1" applyFill="1" applyBorder="1" applyAlignment="1">
      <alignment horizontal="justify" vertical="center" wrapText="1"/>
      <protection/>
    </xf>
    <xf numFmtId="0" fontId="13" fillId="0" borderId="11" xfId="63" applyNumberFormat="1" applyFont="1" applyFill="1" applyBorder="1" applyAlignment="1">
      <alignment horizontal="center" vertical="center" wrapText="1"/>
      <protection/>
    </xf>
    <xf numFmtId="0" fontId="7" fillId="0" borderId="17" xfId="63" applyNumberFormat="1" applyFont="1" applyFill="1" applyBorder="1" applyAlignment="1" applyProtection="1">
      <alignment horizontal="center" vertical="center" wrapText="1"/>
      <protection/>
    </xf>
    <xf numFmtId="0" fontId="7" fillId="0" borderId="16" xfId="63" applyNumberFormat="1" applyFont="1" applyFill="1" applyBorder="1" applyAlignment="1" applyProtection="1">
      <alignment horizontal="center" vertical="center" wrapText="1"/>
      <protection/>
    </xf>
    <xf numFmtId="0" fontId="7" fillId="0" borderId="14" xfId="63" applyNumberFormat="1" applyFont="1" applyFill="1" applyBorder="1" applyAlignment="1" applyProtection="1">
      <alignment horizontal="center" vertical="center" wrapText="1"/>
      <protection/>
    </xf>
    <xf numFmtId="0" fontId="7" fillId="0" borderId="17" xfId="63" applyNumberFormat="1" applyFont="1" applyFill="1" applyBorder="1" applyAlignment="1" applyProtection="1">
      <alignment horizontal="left" vertical="center" wrapText="1"/>
      <protection/>
    </xf>
    <xf numFmtId="0" fontId="7" fillId="0" borderId="16" xfId="63" applyNumberFormat="1" applyFont="1" applyFill="1" applyBorder="1" applyAlignment="1" applyProtection="1">
      <alignment horizontal="left" vertical="center" wrapText="1"/>
      <protection/>
    </xf>
    <xf numFmtId="0" fontId="7" fillId="0" borderId="18" xfId="63" applyNumberFormat="1" applyFont="1" applyFill="1" applyBorder="1" applyAlignment="1" applyProtection="1">
      <alignment horizontal="center" vertical="center" wrapText="1"/>
      <protection/>
    </xf>
    <xf numFmtId="0" fontId="7" fillId="0" borderId="19" xfId="63" applyNumberFormat="1" applyFont="1" applyFill="1" applyBorder="1" applyAlignment="1" applyProtection="1">
      <alignment horizontal="center" vertical="center" wrapText="1"/>
      <protection/>
    </xf>
    <xf numFmtId="0" fontId="7" fillId="0" borderId="20" xfId="63" applyNumberFormat="1" applyFont="1" applyFill="1" applyBorder="1" applyAlignment="1" applyProtection="1">
      <alignment horizontal="center" vertical="center" wrapText="1"/>
      <protection/>
    </xf>
    <xf numFmtId="0" fontId="7" fillId="0" borderId="21" xfId="63" applyNumberFormat="1" applyFont="1" applyFill="1" applyBorder="1" applyAlignment="1" applyProtection="1">
      <alignment horizontal="center" vertical="center" wrapText="1"/>
      <protection/>
    </xf>
    <xf numFmtId="9" fontId="7" fillId="0" borderId="15" xfId="63" applyNumberFormat="1" applyFont="1" applyFill="1" applyBorder="1" applyAlignment="1" applyProtection="1">
      <alignment horizontal="left" vertical="center" wrapText="1"/>
      <protection/>
    </xf>
    <xf numFmtId="0" fontId="0" fillId="0" borderId="0" xfId="0" applyFill="1" applyAlignment="1">
      <alignment/>
    </xf>
    <xf numFmtId="0" fontId="11" fillId="0" borderId="11" xfId="63" applyNumberFormat="1" applyFont="1" applyFill="1" applyBorder="1" applyAlignment="1" applyProtection="1">
      <alignment horizontal="center" vertical="center" wrapText="1"/>
      <protection/>
    </xf>
    <xf numFmtId="9" fontId="7" fillId="0" borderId="11" xfId="63" applyNumberFormat="1" applyFont="1" applyFill="1" applyBorder="1" applyAlignment="1" applyProtection="1">
      <alignment horizontal="center" vertical="center" wrapText="1"/>
      <protection/>
    </xf>
    <xf numFmtId="0" fontId="14" fillId="0" borderId="10" xfId="63" applyNumberFormat="1" applyFont="1" applyFill="1" applyBorder="1" applyAlignment="1" applyProtection="1">
      <alignment horizontal="center" vertical="top" wrapText="1"/>
      <protection/>
    </xf>
    <xf numFmtId="0" fontId="15" fillId="0" borderId="10" xfId="63" applyNumberFormat="1" applyFont="1" applyFill="1" applyBorder="1" applyAlignment="1" applyProtection="1">
      <alignment horizontal="center" vertical="top" wrapText="1"/>
      <protection/>
    </xf>
    <xf numFmtId="0" fontId="7" fillId="0" borderId="13" xfId="63" applyNumberFormat="1" applyFont="1" applyFill="1" applyBorder="1" applyAlignment="1" applyProtection="1">
      <alignment horizontal="center" vertical="center" wrapText="1"/>
      <protection/>
    </xf>
    <xf numFmtId="0" fontId="7" fillId="0" borderId="0" xfId="63" applyNumberFormat="1" applyFont="1" applyFill="1" applyBorder="1" applyAlignment="1" applyProtection="1">
      <alignment horizontal="center" vertical="center" wrapText="1"/>
      <protection/>
    </xf>
    <xf numFmtId="0" fontId="7" fillId="0" borderId="10" xfId="63" applyNumberFormat="1" applyFont="1" applyFill="1" applyBorder="1" applyAlignment="1" applyProtection="1">
      <alignment horizontal="center" vertical="center" wrapText="1"/>
      <protection/>
    </xf>
    <xf numFmtId="0" fontId="7" fillId="0" borderId="27" xfId="63" applyNumberFormat="1" applyFont="1" applyFill="1" applyBorder="1" applyAlignment="1" applyProtection="1">
      <alignment horizontal="center" vertical="center" wrapText="1"/>
      <protection/>
    </xf>
    <xf numFmtId="0" fontId="1" fillId="0" borderId="27" xfId="0" applyFont="1" applyFill="1" applyBorder="1" applyAlignment="1">
      <alignment horizontal="center" vertical="center" wrapText="1"/>
    </xf>
    <xf numFmtId="0" fontId="7" fillId="0" borderId="15" xfId="64" applyNumberFormat="1" applyFont="1" applyFill="1" applyBorder="1" applyAlignment="1" applyProtection="1">
      <alignment vertical="center" wrapText="1"/>
      <protection/>
    </xf>
    <xf numFmtId="0" fontId="7" fillId="0" borderId="17" xfId="64" applyNumberFormat="1" applyFont="1" applyFill="1" applyBorder="1" applyAlignment="1" applyProtection="1">
      <alignment vertical="center" wrapText="1"/>
      <protection/>
    </xf>
    <xf numFmtId="0" fontId="7" fillId="0" borderId="16" xfId="64" applyNumberFormat="1" applyFont="1" applyFill="1" applyBorder="1" applyAlignment="1" applyProtection="1">
      <alignment vertical="center" wrapText="1"/>
      <protection/>
    </xf>
    <xf numFmtId="0" fontId="7" fillId="0" borderId="15" xfId="64" applyNumberFormat="1" applyFont="1" applyFill="1" applyBorder="1" applyAlignment="1" applyProtection="1">
      <alignment horizontal="left" vertical="center" wrapText="1"/>
      <protection/>
    </xf>
    <xf numFmtId="0" fontId="7" fillId="0" borderId="17" xfId="64" applyNumberFormat="1" applyFont="1" applyFill="1" applyBorder="1" applyAlignment="1" applyProtection="1">
      <alignment horizontal="left" vertical="center" wrapText="1"/>
      <protection/>
    </xf>
    <xf numFmtId="0" fontId="7" fillId="0" borderId="16" xfId="64" applyNumberFormat="1" applyFont="1" applyFill="1" applyBorder="1" applyAlignment="1" applyProtection="1">
      <alignment horizontal="left" vertical="center" wrapText="1"/>
      <protection/>
    </xf>
    <xf numFmtId="0" fontId="16" fillId="0" borderId="17"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 fillId="0" borderId="15" xfId="63" applyNumberFormat="1" applyFont="1" applyFill="1" applyBorder="1" applyAlignment="1">
      <alignment horizontal="left" vertical="top" wrapText="1"/>
      <protection/>
    </xf>
    <xf numFmtId="0" fontId="1" fillId="0" borderId="17" xfId="63" applyNumberFormat="1" applyFont="1" applyFill="1" applyBorder="1" applyAlignment="1">
      <alignment horizontal="left" vertical="top" wrapText="1"/>
      <protection/>
    </xf>
    <xf numFmtId="0" fontId="17" fillId="0" borderId="11" xfId="0" applyNumberFormat="1" applyFont="1" applyFill="1" applyBorder="1" applyAlignment="1">
      <alignment vertical="center" wrapText="1"/>
    </xf>
    <xf numFmtId="0" fontId="11" fillId="0" borderId="15" xfId="63" applyNumberFormat="1" applyFont="1" applyFill="1" applyBorder="1" applyAlignment="1">
      <alignment horizontal="center" vertical="center" wrapText="1"/>
      <protection/>
    </xf>
    <xf numFmtId="0" fontId="11" fillId="0" borderId="17" xfId="63" applyNumberFormat="1" applyFont="1" applyFill="1" applyBorder="1" applyAlignment="1">
      <alignment horizontal="center" vertical="center" wrapText="1"/>
      <protection/>
    </xf>
    <xf numFmtId="0" fontId="11" fillId="0" borderId="16" xfId="63" applyNumberFormat="1" applyFont="1" applyFill="1" applyBorder="1" applyAlignment="1">
      <alignment horizontal="center" vertical="center" wrapText="1"/>
      <protection/>
    </xf>
    <xf numFmtId="0" fontId="11" fillId="0" borderId="10" xfId="63" applyNumberFormat="1" applyFont="1" applyFill="1" applyBorder="1" applyAlignment="1">
      <alignment horizontal="center" vertical="center" wrapText="1"/>
      <protection/>
    </xf>
    <xf numFmtId="0" fontId="11" fillId="0" borderId="0" xfId="63" applyNumberFormat="1" applyFont="1" applyFill="1" applyAlignment="1">
      <alignment horizontal="center" vertical="center" wrapText="1"/>
      <protection/>
    </xf>
    <xf numFmtId="0" fontId="11" fillId="0" borderId="15"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31" xfId="63" applyNumberFormat="1" applyFont="1" applyFill="1" applyBorder="1" applyAlignment="1">
      <alignment horizontal="left" vertical="center" wrapText="1"/>
      <protection/>
    </xf>
    <xf numFmtId="0" fontId="11" fillId="0" borderId="0" xfId="63" applyNumberFormat="1" applyFont="1" applyFill="1" applyBorder="1" applyAlignment="1">
      <alignment horizontal="left" vertical="center" wrapText="1"/>
      <protection/>
    </xf>
    <xf numFmtId="0" fontId="11" fillId="0" borderId="32" xfId="63" applyNumberFormat="1" applyFont="1" applyFill="1" applyBorder="1" applyAlignment="1">
      <alignment horizontal="left" vertical="center" wrapText="1"/>
      <protection/>
    </xf>
    <xf numFmtId="0" fontId="11" fillId="0" borderId="10" xfId="63" applyNumberFormat="1" applyFont="1" applyFill="1" applyBorder="1" applyAlignment="1">
      <alignment horizontal="left" vertical="center" wrapText="1"/>
      <protection/>
    </xf>
    <xf numFmtId="0" fontId="1" fillId="0" borderId="16" xfId="63" applyNumberFormat="1" applyFont="1" applyFill="1" applyBorder="1" applyAlignment="1">
      <alignment horizontal="left" vertical="top" wrapText="1"/>
      <protection/>
    </xf>
    <xf numFmtId="0" fontId="11" fillId="0" borderId="11" xfId="0" applyFont="1" applyFill="1" applyBorder="1" applyAlignment="1">
      <alignment horizontal="center" vertical="center" wrapText="1"/>
    </xf>
    <xf numFmtId="9" fontId="11" fillId="0" borderId="11" xfId="0" applyNumberFormat="1" applyFont="1" applyFill="1" applyBorder="1" applyAlignment="1">
      <alignment horizontal="center" vertical="center" wrapText="1"/>
    </xf>
    <xf numFmtId="49" fontId="18" fillId="0" borderId="11" xfId="0" applyNumberFormat="1" applyFont="1" applyFill="1" applyBorder="1" applyAlignment="1">
      <alignment horizontal="center" vertical="center"/>
    </xf>
    <xf numFmtId="57" fontId="11" fillId="0" borderId="30" xfId="63" applyNumberFormat="1" applyFont="1" applyFill="1" applyBorder="1" applyAlignment="1">
      <alignment horizontal="center" vertical="center" wrapText="1"/>
      <protection/>
    </xf>
    <xf numFmtId="0" fontId="11" fillId="0" borderId="33" xfId="63" applyNumberFormat="1" applyFont="1" applyFill="1" applyBorder="1" applyAlignment="1">
      <alignment horizontal="center" vertical="center" wrapText="1"/>
      <protection/>
    </xf>
    <xf numFmtId="0" fontId="19" fillId="0" borderId="0" xfId="0" applyNumberFormat="1" applyFont="1" applyAlignment="1">
      <alignment vertical="center"/>
    </xf>
    <xf numFmtId="0" fontId="20" fillId="0" borderId="0" xfId="0" applyFont="1" applyAlignment="1">
      <alignment/>
    </xf>
    <xf numFmtId="0" fontId="21" fillId="0" borderId="11" xfId="0" applyNumberFormat="1" applyFont="1" applyFill="1" applyBorder="1" applyAlignment="1">
      <alignment vertical="center" wrapText="1"/>
    </xf>
    <xf numFmtId="0" fontId="1" fillId="0" borderId="25" xfId="63" applyNumberFormat="1" applyFont="1" applyFill="1" applyBorder="1" applyAlignment="1">
      <alignment horizontal="left" vertical="top" wrapText="1"/>
      <protection/>
    </xf>
    <xf numFmtId="49" fontId="11" fillId="0" borderId="11" xfId="63" applyNumberFormat="1" applyFont="1" applyFill="1" applyBorder="1" applyAlignment="1">
      <alignment horizontal="center" vertical="center" wrapText="1"/>
      <protection/>
    </xf>
    <xf numFmtId="57" fontId="11" fillId="0" borderId="11" xfId="63" applyNumberFormat="1" applyFont="1" applyFill="1" applyBorder="1" applyAlignment="1">
      <alignment horizontal="center" vertical="center" wrapText="1"/>
      <protection/>
    </xf>
    <xf numFmtId="57" fontId="11" fillId="0" borderId="22" xfId="63" applyNumberFormat="1" applyFont="1" applyFill="1" applyBorder="1" applyAlignment="1">
      <alignment horizontal="center" vertical="center" wrapText="1"/>
      <protection/>
    </xf>
    <xf numFmtId="9" fontId="11" fillId="0" borderId="27" xfId="63" applyNumberFormat="1" applyFont="1" applyFill="1" applyBorder="1" applyAlignment="1">
      <alignment horizontal="center" vertical="center" wrapText="1"/>
      <protection/>
    </xf>
    <xf numFmtId="9" fontId="11" fillId="0" borderId="30" xfId="63" applyNumberFormat="1" applyFont="1" applyFill="1" applyBorder="1" applyAlignment="1">
      <alignment horizontal="center" vertical="center" wrapText="1"/>
      <protection/>
    </xf>
    <xf numFmtId="0" fontId="11" fillId="0" borderId="11" xfId="63" applyNumberFormat="1" applyFont="1" applyFill="1" applyBorder="1" applyAlignment="1">
      <alignment horizontal="justify" vertical="center" wrapText="1"/>
      <protection/>
    </xf>
    <xf numFmtId="0" fontId="11" fillId="0" borderId="15" xfId="63" applyNumberFormat="1" applyFont="1" applyFill="1" applyBorder="1" applyAlignment="1">
      <alignment horizontal="left" vertical="center" wrapText="1"/>
      <protection/>
    </xf>
    <xf numFmtId="0" fontId="11" fillId="0" borderId="17" xfId="63" applyNumberFormat="1" applyFont="1" applyFill="1" applyBorder="1" applyAlignment="1">
      <alignment horizontal="left" vertical="center" wrapText="1"/>
      <protection/>
    </xf>
    <xf numFmtId="0" fontId="11" fillId="0" borderId="16" xfId="63" applyNumberFormat="1" applyFont="1" applyFill="1" applyBorder="1" applyAlignment="1">
      <alignment horizontal="left" vertical="center" wrapText="1"/>
      <protection/>
    </xf>
    <xf numFmtId="0" fontId="11" fillId="0" borderId="15"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16" xfId="0" applyNumberFormat="1" applyFont="1" applyFill="1" applyBorder="1" applyAlignment="1">
      <alignment horizontal="left" vertical="center" wrapText="1"/>
    </xf>
    <xf numFmtId="9" fontId="21" fillId="0" borderId="11" xfId="63" applyNumberFormat="1" applyFont="1" applyFill="1" applyBorder="1" applyAlignment="1" applyProtection="1">
      <alignment horizontal="center" vertical="center" wrapText="1"/>
      <protection/>
    </xf>
    <xf numFmtId="0" fontId="0" fillId="0" borderId="0" xfId="0" applyAlignment="1">
      <alignment wrapText="1"/>
    </xf>
    <xf numFmtId="0" fontId="9" fillId="0" borderId="0" xfId="0" applyNumberFormat="1" applyFont="1" applyAlignment="1">
      <alignment horizontal="justify" vertical="center" wrapText="1"/>
    </xf>
    <xf numFmtId="0" fontId="22" fillId="13" borderId="0" xfId="63" applyNumberFormat="1" applyFont="1" applyFill="1" applyBorder="1" applyAlignment="1" applyProtection="1">
      <alignment vertical="center" wrapText="1"/>
      <protection/>
    </xf>
    <xf numFmtId="0" fontId="23" fillId="13" borderId="0" xfId="63" applyNumberFormat="1" applyFont="1" applyFill="1" applyBorder="1" applyAlignment="1" applyProtection="1">
      <alignment vertical="center" wrapText="1"/>
      <protection/>
    </xf>
    <xf numFmtId="0" fontId="7" fillId="0" borderId="30" xfId="63" applyNumberFormat="1" applyFont="1" applyFill="1" applyBorder="1" applyAlignment="1" applyProtection="1">
      <alignment horizontal="center" vertical="center" wrapText="1"/>
      <protection/>
    </xf>
    <xf numFmtId="9" fontId="7" fillId="0" borderId="15" xfId="63" applyNumberFormat="1" applyFont="1" applyFill="1" applyBorder="1" applyAlignment="1" applyProtection="1">
      <alignment horizontal="center" vertical="center" wrapText="1"/>
      <protection/>
    </xf>
    <xf numFmtId="0" fontId="0" fillId="0" borderId="0" xfId="0" applyNumberFormat="1" applyAlignment="1">
      <alignment vertical="center"/>
    </xf>
    <xf numFmtId="0" fontId="24" fillId="0" borderId="0" xfId="0" applyNumberFormat="1" applyFont="1" applyAlignment="1">
      <alignment horizontal="center" vertical="center" wrapText="1"/>
    </xf>
    <xf numFmtId="0" fontId="25" fillId="0" borderId="11" xfId="63" applyNumberFormat="1" applyFont="1" applyFill="1" applyBorder="1" applyAlignment="1" applyProtection="1">
      <alignment horizontal="center" vertical="center" wrapText="1"/>
      <protection/>
    </xf>
    <xf numFmtId="0" fontId="25" fillId="0" borderId="24" xfId="63" applyNumberFormat="1" applyFont="1" applyFill="1" applyBorder="1" applyAlignment="1" applyProtection="1">
      <alignment horizontal="center" vertical="center" wrapText="1"/>
      <protection/>
    </xf>
    <xf numFmtId="0" fontId="25" fillId="0" borderId="26" xfId="63" applyNumberFormat="1" applyFont="1" applyFill="1" applyBorder="1" applyAlignment="1" applyProtection="1">
      <alignment horizontal="center" vertical="center" wrapText="1"/>
      <protection/>
    </xf>
    <xf numFmtId="0" fontId="25" fillId="0" borderId="25" xfId="63" applyNumberFormat="1" applyFont="1" applyFill="1" applyBorder="1" applyAlignment="1" applyProtection="1">
      <alignment horizontal="center" vertical="center" wrapText="1"/>
      <protection/>
    </xf>
    <xf numFmtId="0" fontId="25" fillId="0" borderId="24" xfId="63" applyNumberFormat="1" applyFont="1" applyFill="1" applyBorder="1" applyAlignment="1" applyProtection="1">
      <alignment horizontal="justify" vertical="center" wrapText="1"/>
      <protection/>
    </xf>
    <xf numFmtId="0" fontId="25" fillId="0" borderId="26" xfId="63" applyNumberFormat="1" applyFont="1" applyFill="1" applyBorder="1" applyAlignment="1" applyProtection="1">
      <alignment horizontal="justify" vertical="center" wrapText="1"/>
      <protection/>
    </xf>
    <xf numFmtId="0" fontId="25" fillId="0" borderId="25" xfId="63" applyNumberFormat="1" applyFont="1" applyFill="1" applyBorder="1" applyAlignment="1" applyProtection="1">
      <alignment horizontal="justify" vertical="center" wrapText="1"/>
      <protection/>
    </xf>
    <xf numFmtId="0" fontId="26" fillId="0" borderId="22" xfId="0" applyFont="1" applyFill="1" applyBorder="1" applyAlignment="1">
      <alignment horizontal="center" vertical="center"/>
    </xf>
    <xf numFmtId="0" fontId="26" fillId="0" borderId="27" xfId="0" applyFont="1" applyFill="1" applyBorder="1" applyAlignment="1">
      <alignment horizontal="center" vertical="center"/>
    </xf>
    <xf numFmtId="9" fontId="25" fillId="0" borderId="11" xfId="63" applyNumberFormat="1" applyFont="1" applyFill="1" applyBorder="1" applyAlignment="1" applyProtection="1">
      <alignment horizontal="center" vertical="center" wrapText="1"/>
      <protection/>
    </xf>
    <xf numFmtId="0" fontId="25" fillId="0" borderId="11" xfId="0" applyFont="1" applyFill="1" applyBorder="1" applyAlignment="1">
      <alignment horizontal="center" vertical="center" wrapText="1"/>
    </xf>
    <xf numFmtId="9" fontId="26" fillId="0" borderId="11" xfId="0" applyNumberFormat="1" applyFont="1" applyFill="1" applyBorder="1" applyAlignment="1">
      <alignment horizontal="center" vertical="center"/>
    </xf>
    <xf numFmtId="0" fontId="26" fillId="0" borderId="11" xfId="0" applyFont="1" applyFill="1" applyBorder="1" applyAlignment="1">
      <alignment horizontal="center" vertical="center"/>
    </xf>
    <xf numFmtId="0" fontId="26" fillId="0" borderId="30" xfId="0" applyFont="1" applyFill="1" applyBorder="1" applyAlignment="1">
      <alignment horizontal="center" vertical="center"/>
    </xf>
    <xf numFmtId="0" fontId="25" fillId="0" borderId="15" xfId="63" applyNumberFormat="1" applyFont="1" applyFill="1" applyBorder="1" applyAlignment="1" applyProtection="1">
      <alignment horizontal="center" vertical="center" wrapText="1"/>
      <protection/>
    </xf>
    <xf numFmtId="0" fontId="25" fillId="0" borderId="16" xfId="63" applyNumberFormat="1" applyFont="1" applyFill="1" applyBorder="1" applyAlignment="1" applyProtection="1">
      <alignment horizontal="center" vertical="center" wrapText="1"/>
      <protection/>
    </xf>
    <xf numFmtId="0" fontId="19" fillId="0" borderId="0" xfId="65" applyNumberFormat="1" applyFont="1" applyFill="1" applyAlignment="1" applyProtection="1">
      <alignment wrapText="1"/>
      <protection/>
    </xf>
    <xf numFmtId="0" fontId="27" fillId="0" borderId="0" xfId="0" applyFont="1" applyBorder="1" applyAlignment="1">
      <alignment horizontal="left" vertical="center" wrapText="1"/>
    </xf>
    <xf numFmtId="0" fontId="28" fillId="0" borderId="0" xfId="0" applyFont="1" applyBorder="1" applyAlignment="1">
      <alignment horizontal="center" vertical="center" wrapText="1"/>
    </xf>
    <xf numFmtId="0" fontId="29" fillId="0" borderId="11" xfId="0" applyFont="1" applyFill="1" applyBorder="1" applyAlignment="1">
      <alignment horizontal="center" vertical="center" wrapText="1"/>
    </xf>
    <xf numFmtId="0" fontId="25" fillId="0" borderId="11" xfId="66" applyNumberFormat="1" applyFont="1" applyFill="1" applyBorder="1" applyAlignment="1" applyProtection="1">
      <alignment horizontal="center" vertical="center" wrapText="1"/>
      <protection/>
    </xf>
    <xf numFmtId="0" fontId="25" fillId="0" borderId="11" xfId="65" applyFont="1" applyFill="1" applyBorder="1" applyAlignment="1">
      <alignment horizontal="left" vertical="center"/>
      <protection/>
    </xf>
    <xf numFmtId="176" fontId="30" fillId="0" borderId="11" xfId="0" applyNumberFormat="1" applyFont="1" applyBorder="1" applyAlignment="1">
      <alignment horizontal="center" vertical="center"/>
    </xf>
    <xf numFmtId="0" fontId="0" fillId="0" borderId="11" xfId="0" applyBorder="1" applyAlignment="1">
      <alignment/>
    </xf>
    <xf numFmtId="0" fontId="25" fillId="0" borderId="11" xfId="65" applyFont="1" applyFill="1" applyBorder="1" applyAlignment="1">
      <alignment horizontal="left" vertical="center" indent="2"/>
      <protection/>
    </xf>
    <xf numFmtId="0" fontId="31" fillId="0" borderId="0" xfId="66" applyFont="1">
      <alignment/>
      <protection/>
    </xf>
    <xf numFmtId="0" fontId="18" fillId="0" borderId="0" xfId="66">
      <alignment/>
      <protection/>
    </xf>
    <xf numFmtId="0" fontId="19" fillId="0" borderId="0" xfId="66" applyNumberFormat="1" applyFont="1" applyFill="1" applyAlignment="1" applyProtection="1">
      <alignment horizontal="left" vertical="center"/>
      <protection/>
    </xf>
    <xf numFmtId="0" fontId="18" fillId="0" borderId="0" xfId="66" applyFill="1">
      <alignment/>
      <protection/>
    </xf>
    <xf numFmtId="0" fontId="32" fillId="0" borderId="0" xfId="66" applyNumberFormat="1" applyFont="1" applyFill="1" applyAlignment="1" applyProtection="1">
      <alignment horizontal="centerContinuous"/>
      <protection/>
    </xf>
    <xf numFmtId="0" fontId="18" fillId="0" borderId="0" xfId="66" applyAlignment="1">
      <alignment horizontal="centerContinuous"/>
      <protection/>
    </xf>
    <xf numFmtId="0" fontId="33" fillId="0" borderId="0" xfId="66" applyNumberFormat="1" applyFont="1" applyFill="1" applyAlignment="1" applyProtection="1">
      <alignment horizontal="centerContinuous"/>
      <protection/>
    </xf>
    <xf numFmtId="0" fontId="33" fillId="0" borderId="0" xfId="66" applyFont="1" applyFill="1" applyAlignment="1">
      <alignment horizontal="centerContinuous"/>
      <protection/>
    </xf>
    <xf numFmtId="0" fontId="18" fillId="0" borderId="0" xfId="66" applyFill="1" applyAlignment="1">
      <alignment horizontal="centerContinuous"/>
      <protection/>
    </xf>
    <xf numFmtId="0" fontId="34" fillId="0" borderId="0" xfId="66" applyFont="1">
      <alignment/>
      <protection/>
    </xf>
    <xf numFmtId="0" fontId="34" fillId="0" borderId="0" xfId="66" applyFont="1" applyFill="1">
      <alignment/>
      <protection/>
    </xf>
    <xf numFmtId="0" fontId="34" fillId="0" borderId="0" xfId="66" applyFont="1" applyAlignment="1">
      <alignment horizontal="right"/>
      <protection/>
    </xf>
    <xf numFmtId="0" fontId="25" fillId="0" borderId="34" xfId="66" applyNumberFormat="1" applyFont="1" applyFill="1" applyBorder="1" applyAlignment="1" applyProtection="1">
      <alignment horizontal="center" vertical="center" wrapText="1"/>
      <protection/>
    </xf>
    <xf numFmtId="49" fontId="31" fillId="0" borderId="35" xfId="66" applyNumberFormat="1" applyFont="1" applyFill="1" applyBorder="1" applyAlignment="1" applyProtection="1">
      <alignment vertical="center"/>
      <protection/>
    </xf>
    <xf numFmtId="177" fontId="25" fillId="0" borderId="36" xfId="66" applyNumberFormat="1" applyFont="1" applyFill="1" applyBorder="1" applyAlignment="1" applyProtection="1">
      <alignment vertical="center"/>
      <protection/>
    </xf>
    <xf numFmtId="4" fontId="31" fillId="0" borderId="23" xfId="66" applyNumberFormat="1" applyFont="1" applyFill="1" applyBorder="1" applyAlignment="1" applyProtection="1">
      <alignment horizontal="right" vertical="center" wrapText="1"/>
      <protection/>
    </xf>
    <xf numFmtId="4" fontId="31" fillId="0" borderId="11" xfId="66" applyNumberFormat="1" applyFont="1" applyFill="1" applyBorder="1" applyAlignment="1" applyProtection="1">
      <alignment horizontal="right" vertical="center" wrapText="1"/>
      <protection/>
    </xf>
    <xf numFmtId="4" fontId="31" fillId="0" borderId="36" xfId="66" applyNumberFormat="1" applyFont="1" applyFill="1" applyBorder="1" applyAlignment="1" applyProtection="1">
      <alignment horizontal="right" vertical="center" wrapText="1"/>
      <protection/>
    </xf>
    <xf numFmtId="4" fontId="31" fillId="0" borderId="35" xfId="66" applyNumberFormat="1" applyFont="1" applyFill="1" applyBorder="1" applyAlignment="1" applyProtection="1">
      <alignment horizontal="right" vertical="center" wrapText="1"/>
      <protection/>
    </xf>
    <xf numFmtId="49" fontId="31" fillId="0" borderId="35" xfId="65" applyNumberFormat="1" applyFont="1" applyFill="1" applyBorder="1" applyAlignment="1">
      <alignment horizontal="left" vertical="center"/>
      <protection/>
    </xf>
    <xf numFmtId="176" fontId="25" fillId="0" borderId="35" xfId="65" applyNumberFormat="1" applyFont="1" applyFill="1" applyBorder="1" applyAlignment="1">
      <alignment horizontal="left" vertical="center"/>
      <protection/>
    </xf>
    <xf numFmtId="176" fontId="31" fillId="0" borderId="11" xfId="66" applyNumberFormat="1" applyFont="1" applyFill="1" applyBorder="1">
      <alignment/>
      <protection/>
    </xf>
    <xf numFmtId="0" fontId="31" fillId="0" borderId="11" xfId="66" applyFont="1" applyFill="1" applyBorder="1">
      <alignment/>
      <protection/>
    </xf>
    <xf numFmtId="176" fontId="31" fillId="0" borderId="35" xfId="65" applyNumberFormat="1" applyFont="1" applyFill="1" applyBorder="1" applyAlignment="1">
      <alignment horizontal="left" vertical="center"/>
      <protection/>
    </xf>
    <xf numFmtId="0" fontId="31" fillId="0" borderId="11" xfId="66" applyFont="1" applyBorder="1">
      <alignment/>
      <protection/>
    </xf>
    <xf numFmtId="4" fontId="34" fillId="0" borderId="0" xfId="66" applyNumberFormat="1" applyFont="1" applyFill="1" applyBorder="1" applyAlignment="1" applyProtection="1">
      <alignment horizontal="right" vertical="center"/>
      <protection/>
    </xf>
    <xf numFmtId="0" fontId="31" fillId="0" borderId="0" xfId="66" applyFont="1" applyFill="1">
      <alignment/>
      <protection/>
    </xf>
    <xf numFmtId="0" fontId="35" fillId="0" borderId="0" xfId="66" applyNumberFormat="1" applyFont="1" applyFill="1" applyAlignment="1" applyProtection="1">
      <alignment horizontal="centerContinuous"/>
      <protection/>
    </xf>
    <xf numFmtId="0" fontId="25" fillId="0" borderId="0" xfId="66" applyNumberFormat="1" applyFont="1" applyFill="1" applyAlignment="1" applyProtection="1">
      <alignment horizontal="centerContinuous"/>
      <protection/>
    </xf>
    <xf numFmtId="0" fontId="25" fillId="0" borderId="11" xfId="66" applyNumberFormat="1" applyFont="1" applyFill="1" applyBorder="1" applyAlignment="1" applyProtection="1">
      <alignment horizontal="center" vertical="center"/>
      <protection/>
    </xf>
    <xf numFmtId="0" fontId="25" fillId="0" borderId="25" xfId="66" applyNumberFormat="1" applyFont="1" applyFill="1" applyBorder="1" applyAlignment="1" applyProtection="1">
      <alignment horizontal="center" vertical="center" wrapText="1"/>
      <protection/>
    </xf>
    <xf numFmtId="0" fontId="25" fillId="0" borderId="24" xfId="66" applyNumberFormat="1" applyFont="1" applyFill="1" applyBorder="1" applyAlignment="1" applyProtection="1">
      <alignment horizontal="center" vertical="center" wrapText="1"/>
      <protection/>
    </xf>
    <xf numFmtId="0" fontId="25" fillId="0" borderId="37" xfId="66" applyFont="1" applyBorder="1" applyAlignment="1">
      <alignment horizontal="center" vertical="center" wrapText="1"/>
      <protection/>
    </xf>
    <xf numFmtId="0" fontId="25" fillId="0" borderId="37" xfId="66" applyFont="1" applyFill="1" applyBorder="1" applyAlignment="1">
      <alignment horizontal="center" vertical="center" wrapText="1"/>
      <protection/>
    </xf>
    <xf numFmtId="49" fontId="31" fillId="0" borderId="24" xfId="66" applyNumberFormat="1" applyFont="1" applyFill="1" applyBorder="1" applyAlignment="1" applyProtection="1">
      <alignment vertical="center"/>
      <protection/>
    </xf>
    <xf numFmtId="177" fontId="25" fillId="0" borderId="11" xfId="66" applyNumberFormat="1" applyFont="1" applyFill="1" applyBorder="1" applyAlignment="1" applyProtection="1">
      <alignment vertical="center"/>
      <protection/>
    </xf>
    <xf numFmtId="176" fontId="31" fillId="0" borderId="25" xfId="66" applyNumberFormat="1" applyFont="1" applyFill="1" applyBorder="1" applyAlignment="1" applyProtection="1">
      <alignment horizontal="right" vertical="center" wrapText="1"/>
      <protection/>
    </xf>
    <xf numFmtId="176" fontId="31" fillId="0" borderId="26" xfId="66" applyNumberFormat="1" applyFont="1" applyFill="1" applyBorder="1" applyAlignment="1" applyProtection="1">
      <alignment horizontal="right" vertical="center" wrapText="1"/>
      <protection/>
    </xf>
    <xf numFmtId="4" fontId="31" fillId="0" borderId="26" xfId="66" applyNumberFormat="1" applyFont="1" applyFill="1" applyBorder="1" applyAlignment="1" applyProtection="1">
      <alignment horizontal="right" vertical="center" wrapText="1"/>
      <protection/>
    </xf>
    <xf numFmtId="4" fontId="31" fillId="0" borderId="24" xfId="66" applyNumberFormat="1" applyFont="1" applyFill="1" applyBorder="1" applyAlignment="1" applyProtection="1">
      <alignment horizontal="right" vertical="center" wrapText="1"/>
      <protection/>
    </xf>
    <xf numFmtId="0" fontId="36" fillId="0" borderId="0" xfId="66" applyFont="1" applyFill="1" applyAlignment="1">
      <alignment horizontal="right"/>
      <protection/>
    </xf>
    <xf numFmtId="0" fontId="34" fillId="0" borderId="23" xfId="66" applyNumberFormat="1" applyFont="1" applyFill="1" applyBorder="1" applyAlignment="1" applyProtection="1">
      <alignment horizontal="right"/>
      <protection/>
    </xf>
    <xf numFmtId="0" fontId="25" fillId="0" borderId="35" xfId="66" applyNumberFormat="1" applyFont="1" applyFill="1" applyBorder="1" applyAlignment="1" applyProtection="1">
      <alignment horizontal="center" vertical="center" wrapText="1"/>
      <protection/>
    </xf>
    <xf numFmtId="0" fontId="11" fillId="0" borderId="0" xfId="66" applyFont="1" applyFill="1" applyAlignment="1">
      <alignment horizontal="right" vertical="center"/>
      <protection/>
    </xf>
    <xf numFmtId="0" fontId="11" fillId="0" borderId="0" xfId="66" applyFont="1" applyFill="1" applyAlignment="1">
      <alignment vertical="center"/>
      <protection/>
    </xf>
    <xf numFmtId="0" fontId="36" fillId="0" borderId="0" xfId="66" applyFont="1" applyAlignment="1">
      <alignment horizontal="right"/>
      <protection/>
    </xf>
    <xf numFmtId="0" fontId="32" fillId="0" borderId="0" xfId="66" applyFont="1" applyFill="1" applyAlignment="1">
      <alignment horizontal="centerContinuous" vertical="center"/>
      <protection/>
    </xf>
    <xf numFmtId="0" fontId="19" fillId="0" borderId="0" xfId="66" applyFont="1" applyFill="1" applyAlignment="1">
      <alignment horizontal="centerContinuous" vertical="center"/>
      <protection/>
    </xf>
    <xf numFmtId="0" fontId="11" fillId="0" borderId="0" xfId="66" applyFont="1" applyFill="1" applyAlignment="1">
      <alignment horizontal="centerContinuous" vertical="center"/>
      <protection/>
    </xf>
    <xf numFmtId="0" fontId="34" fillId="0" borderId="0" xfId="66" applyFont="1" applyFill="1" applyAlignment="1">
      <alignment horizontal="center" vertical="center"/>
      <protection/>
    </xf>
    <xf numFmtId="0" fontId="34" fillId="0" borderId="0" xfId="66" applyFont="1" applyFill="1" applyAlignment="1">
      <alignment vertical="center"/>
      <protection/>
    </xf>
    <xf numFmtId="0" fontId="25" fillId="0" borderId="35" xfId="66" applyNumberFormat="1" applyFont="1" applyFill="1" applyBorder="1" applyAlignment="1" applyProtection="1">
      <alignment horizontal="center" vertical="center"/>
      <protection/>
    </xf>
    <xf numFmtId="0" fontId="25" fillId="0" borderId="35" xfId="66" applyNumberFormat="1" applyFont="1" applyFill="1" applyBorder="1" applyAlignment="1" applyProtection="1">
      <alignment horizontal="centerContinuous" vertical="center" wrapText="1"/>
      <protection/>
    </xf>
    <xf numFmtId="0" fontId="25" fillId="0" borderId="38" xfId="66" applyFont="1" applyFill="1" applyBorder="1" applyAlignment="1">
      <alignment vertical="center"/>
      <protection/>
    </xf>
    <xf numFmtId="176" fontId="31" fillId="0" borderId="11" xfId="66" applyNumberFormat="1" applyFont="1" applyFill="1" applyBorder="1" applyAlignment="1">
      <alignment vertical="center"/>
      <protection/>
    </xf>
    <xf numFmtId="176" fontId="25" fillId="0" borderId="11" xfId="66" applyNumberFormat="1" applyFont="1" applyFill="1" applyBorder="1" applyAlignment="1">
      <alignment vertical="center"/>
      <protection/>
    </xf>
    <xf numFmtId="0" fontId="25" fillId="0" borderId="24" xfId="66" applyFont="1" applyBorder="1" applyAlignment="1">
      <alignment vertical="center"/>
      <protection/>
    </xf>
    <xf numFmtId="0" fontId="25" fillId="0" borderId="24" xfId="66" applyFont="1" applyBorder="1" applyAlignment="1">
      <alignment horizontal="left" vertical="center"/>
      <protection/>
    </xf>
    <xf numFmtId="0" fontId="25" fillId="0" borderId="24" xfId="66" applyFont="1" applyFill="1" applyBorder="1" applyAlignment="1">
      <alignment vertical="center"/>
      <protection/>
    </xf>
    <xf numFmtId="176" fontId="31" fillId="0" borderId="11" xfId="66" applyNumberFormat="1" applyFont="1" applyFill="1" applyBorder="1" applyAlignment="1" applyProtection="1">
      <alignment horizontal="right" vertical="center" wrapText="1"/>
      <protection/>
    </xf>
    <xf numFmtId="176" fontId="31" fillId="0" borderId="25" xfId="66" applyNumberFormat="1" applyFont="1" applyFill="1" applyBorder="1" applyAlignment="1">
      <alignment vertical="center" wrapText="1"/>
      <protection/>
    </xf>
    <xf numFmtId="176" fontId="31" fillId="0" borderId="25" xfId="66" applyNumberFormat="1" applyFont="1" applyBorder="1" applyAlignment="1">
      <alignment vertical="center" wrapText="1"/>
      <protection/>
    </xf>
    <xf numFmtId="0" fontId="31" fillId="0" borderId="24" xfId="66" applyFont="1" applyFill="1" applyBorder="1" applyAlignment="1">
      <alignment vertical="center"/>
      <protection/>
    </xf>
    <xf numFmtId="176" fontId="31" fillId="0" borderId="35" xfId="66" applyNumberFormat="1" applyFont="1" applyFill="1" applyBorder="1" applyAlignment="1" applyProtection="1">
      <alignment horizontal="right" vertical="center" wrapText="1"/>
      <protection/>
    </xf>
    <xf numFmtId="0" fontId="31" fillId="0" borderId="11" xfId="66" applyFont="1" applyFill="1" applyBorder="1" applyAlignment="1">
      <alignment vertical="center"/>
      <protection/>
    </xf>
    <xf numFmtId="176" fontId="31" fillId="0" borderId="11" xfId="66" applyNumberFormat="1" applyFont="1" applyFill="1" applyBorder="1" applyAlignment="1">
      <alignment horizontal="right" vertical="center" wrapText="1"/>
      <protection/>
    </xf>
    <xf numFmtId="176" fontId="31" fillId="0" borderId="11" xfId="66" applyNumberFormat="1" applyFont="1" applyFill="1" applyBorder="1" applyAlignment="1">
      <alignment vertical="center" wrapText="1"/>
      <protection/>
    </xf>
    <xf numFmtId="176" fontId="31" fillId="0" borderId="11" xfId="66" applyNumberFormat="1" applyFont="1" applyBorder="1" applyAlignment="1">
      <alignment vertical="center" wrapText="1"/>
      <protection/>
    </xf>
    <xf numFmtId="176" fontId="31" fillId="0" borderId="34" xfId="66" applyNumberFormat="1" applyFont="1" applyFill="1" applyBorder="1" applyAlignment="1">
      <alignment horizontal="right" vertical="center" wrapText="1"/>
      <protection/>
    </xf>
    <xf numFmtId="176" fontId="25" fillId="0" borderId="11" xfId="66" applyNumberFormat="1" applyFont="1" applyFill="1" applyBorder="1" applyAlignment="1" applyProtection="1">
      <alignment horizontal="center" vertical="center" wrapText="1"/>
      <protection/>
    </xf>
    <xf numFmtId="176" fontId="25" fillId="0" borderId="25" xfId="66" applyNumberFormat="1" applyFont="1" applyBorder="1" applyAlignment="1">
      <alignment vertical="center" wrapText="1"/>
      <protection/>
    </xf>
    <xf numFmtId="0" fontId="25" fillId="0" borderId="24" xfId="66" applyFont="1" applyFill="1" applyBorder="1" applyAlignment="1">
      <alignment horizontal="center" vertical="center"/>
      <protection/>
    </xf>
    <xf numFmtId="176" fontId="25" fillId="0" borderId="25" xfId="66" applyNumberFormat="1" applyFont="1" applyFill="1" applyBorder="1" applyAlignment="1">
      <alignment horizontal="center" vertical="center" wrapText="1"/>
      <protection/>
    </xf>
    <xf numFmtId="0" fontId="11" fillId="0" borderId="0" xfId="66" applyFont="1" applyFill="1">
      <alignment/>
      <protection/>
    </xf>
    <xf numFmtId="0" fontId="32" fillId="0" borderId="0" xfId="66" applyFont="1" applyFill="1" applyAlignment="1">
      <alignment horizontal="centerContinuous"/>
      <protection/>
    </xf>
    <xf numFmtId="0" fontId="37" fillId="0" borderId="0" xfId="66" applyFont="1" applyAlignment="1">
      <alignment horizontal="centerContinuous"/>
      <protection/>
    </xf>
    <xf numFmtId="0" fontId="25" fillId="0" borderId="0" xfId="66" applyFont="1" applyFill="1" applyAlignment="1">
      <alignment horizontal="centerContinuous"/>
      <protection/>
    </xf>
    <xf numFmtId="0" fontId="25" fillId="0" borderId="0" xfId="66" applyFont="1" applyAlignment="1">
      <alignment horizontal="centerContinuous"/>
      <protection/>
    </xf>
    <xf numFmtId="0" fontId="25" fillId="0" borderId="0" xfId="66" applyFont="1" applyAlignment="1">
      <alignment horizontal="right"/>
      <protection/>
    </xf>
    <xf numFmtId="0" fontId="25" fillId="0" borderId="24" xfId="66" applyNumberFormat="1" applyFont="1" applyFill="1" applyBorder="1" applyAlignment="1" applyProtection="1">
      <alignment horizontal="center" vertical="center"/>
      <protection/>
    </xf>
    <xf numFmtId="0" fontId="25" fillId="0" borderId="34" xfId="66" applyNumberFormat="1" applyFont="1" applyFill="1" applyBorder="1" applyAlignment="1" applyProtection="1">
      <alignment horizontal="center" vertical="center"/>
      <protection/>
    </xf>
    <xf numFmtId="0" fontId="25" fillId="0" borderId="37" xfId="66" applyNumberFormat="1" applyFont="1" applyFill="1" applyBorder="1" applyAlignment="1" applyProtection="1">
      <alignment horizontal="center" vertical="center"/>
      <protection/>
    </xf>
    <xf numFmtId="49" fontId="34" fillId="0" borderId="24" xfId="66" applyNumberFormat="1" applyFont="1" applyFill="1" applyBorder="1" applyAlignment="1" applyProtection="1">
      <alignment horizontal="left" vertical="center"/>
      <protection/>
    </xf>
    <xf numFmtId="177" fontId="34" fillId="0" borderId="11" xfId="66" applyNumberFormat="1" applyFont="1" applyFill="1" applyBorder="1" applyAlignment="1" applyProtection="1">
      <alignment horizontal="left" vertical="center"/>
      <protection/>
    </xf>
    <xf numFmtId="4" fontId="34" fillId="0" borderId="26" xfId="66" applyNumberFormat="1" applyFont="1" applyFill="1" applyBorder="1" applyAlignment="1" applyProtection="1">
      <alignment horizontal="right" vertical="center" wrapText="1"/>
      <protection/>
    </xf>
    <xf numFmtId="4" fontId="34" fillId="0" borderId="24" xfId="66" applyNumberFormat="1" applyFont="1" applyFill="1" applyBorder="1" applyAlignment="1" applyProtection="1">
      <alignment horizontal="right" vertical="center" wrapText="1"/>
      <protection/>
    </xf>
    <xf numFmtId="4" fontId="34" fillId="0" borderId="11" xfId="66" applyNumberFormat="1" applyFont="1" applyFill="1" applyBorder="1" applyAlignment="1" applyProtection="1">
      <alignment horizontal="right" vertical="center" wrapText="1"/>
      <protection/>
    </xf>
    <xf numFmtId="0" fontId="37" fillId="0" borderId="0" xfId="66" applyFont="1" applyFill="1" applyAlignment="1">
      <alignment horizontal="centerContinuous"/>
      <protection/>
    </xf>
    <xf numFmtId="0" fontId="11" fillId="0" borderId="0" xfId="66" applyFont="1">
      <alignment/>
      <protection/>
    </xf>
    <xf numFmtId="0" fontId="25" fillId="0" borderId="38" xfId="66" applyNumberFormat="1" applyFont="1" applyFill="1" applyBorder="1" applyAlignment="1" applyProtection="1">
      <alignment horizontal="center" vertical="center" wrapText="1"/>
      <protection/>
    </xf>
    <xf numFmtId="0" fontId="25" fillId="0" borderId="36" xfId="66" applyNumberFormat="1" applyFont="1" applyFill="1" applyBorder="1" applyAlignment="1" applyProtection="1">
      <alignment horizontal="center" vertical="center"/>
      <protection/>
    </xf>
    <xf numFmtId="0" fontId="25" fillId="0" borderId="23" xfId="66" applyNumberFormat="1" applyFont="1" applyFill="1" applyBorder="1" applyAlignment="1" applyProtection="1">
      <alignment horizontal="center" vertical="center"/>
      <protection/>
    </xf>
    <xf numFmtId="0" fontId="25" fillId="0" borderId="37" xfId="66" applyNumberFormat="1" applyFont="1" applyFill="1" applyBorder="1" applyAlignment="1" applyProtection="1">
      <alignment horizontal="center" vertical="center" wrapText="1"/>
      <protection/>
    </xf>
    <xf numFmtId="0" fontId="25" fillId="0" borderId="39" xfId="66" applyNumberFormat="1" applyFont="1" applyFill="1" applyBorder="1" applyAlignment="1" applyProtection="1">
      <alignment horizontal="center" vertical="center"/>
      <protection/>
    </xf>
    <xf numFmtId="4" fontId="31" fillId="0" borderId="11" xfId="66" applyNumberFormat="1" applyFont="1" applyFill="1" applyBorder="1" applyAlignment="1" applyProtection="1">
      <alignment horizontal="center" vertical="center"/>
      <protection/>
    </xf>
    <xf numFmtId="4" fontId="31" fillId="0" borderId="24" xfId="66" applyNumberFormat="1" applyFont="1" applyFill="1" applyBorder="1" applyAlignment="1" applyProtection="1">
      <alignment horizontal="center" vertical="center"/>
      <protection/>
    </xf>
    <xf numFmtId="4" fontId="31" fillId="0" borderId="24" xfId="66" applyNumberFormat="1" applyFont="1" applyFill="1" applyBorder="1" applyAlignment="1" applyProtection="1">
      <alignment horizontal="center" vertical="center" wrapText="1"/>
      <protection/>
    </xf>
    <xf numFmtId="4" fontId="31" fillId="0" borderId="11" xfId="66" applyNumberFormat="1" applyFont="1" applyFill="1" applyBorder="1" applyAlignment="1" applyProtection="1">
      <alignment horizontal="center" vertical="center" wrapText="1"/>
      <protection/>
    </xf>
    <xf numFmtId="0" fontId="36" fillId="0" borderId="0" xfId="66" applyFont="1" applyAlignment="1">
      <alignment horizontal="center" vertical="center"/>
      <protection/>
    </xf>
    <xf numFmtId="0" fontId="25" fillId="0" borderId="38" xfId="66" applyNumberFormat="1" applyFont="1" applyFill="1" applyBorder="1" applyAlignment="1" applyProtection="1">
      <alignment horizontal="center" vertical="center"/>
      <protection/>
    </xf>
    <xf numFmtId="0" fontId="25" fillId="0" borderId="40" xfId="66" applyNumberFormat="1" applyFont="1" applyFill="1" applyBorder="1" applyAlignment="1" applyProtection="1">
      <alignment horizontal="center" vertical="center"/>
      <protection/>
    </xf>
    <xf numFmtId="0" fontId="25" fillId="0" borderId="41" xfId="66" applyNumberFormat="1" applyFont="1" applyFill="1" applyBorder="1" applyAlignment="1" applyProtection="1">
      <alignment horizontal="center" vertical="center" wrapText="1"/>
      <protection/>
    </xf>
    <xf numFmtId="4" fontId="31" fillId="0" borderId="25" xfId="66" applyNumberFormat="1" applyFont="1" applyFill="1" applyBorder="1" applyAlignment="1" applyProtection="1">
      <alignment horizontal="center" vertical="center" wrapText="1"/>
      <protection/>
    </xf>
    <xf numFmtId="4" fontId="31" fillId="0" borderId="26" xfId="66" applyNumberFormat="1" applyFont="1" applyFill="1" applyBorder="1" applyAlignment="1" applyProtection="1">
      <alignment horizontal="center" vertical="center" wrapText="1"/>
      <protection/>
    </xf>
    <xf numFmtId="0" fontId="38" fillId="0" borderId="0" xfId="66" applyFont="1">
      <alignment/>
      <protection/>
    </xf>
    <xf numFmtId="0" fontId="36" fillId="0" borderId="0" xfId="66" applyFont="1" applyAlignment="1">
      <alignment horizontal="right" vertical="center"/>
      <protection/>
    </xf>
    <xf numFmtId="49" fontId="32" fillId="0" borderId="0" xfId="66" applyNumberFormat="1" applyFont="1" applyFill="1" applyAlignment="1" applyProtection="1">
      <alignment horizontal="centerContinuous"/>
      <protection/>
    </xf>
    <xf numFmtId="0" fontId="37" fillId="0" borderId="0" xfId="66" applyNumberFormat="1" applyFont="1" applyFill="1" applyAlignment="1" applyProtection="1">
      <alignment horizontal="centerContinuous"/>
      <protection/>
    </xf>
    <xf numFmtId="0" fontId="34" fillId="0" borderId="0" xfId="66" applyFont="1" applyFill="1" applyAlignment="1">
      <alignment horizontal="right" vertical="center"/>
      <protection/>
    </xf>
    <xf numFmtId="49" fontId="25" fillId="0" borderId="11" xfId="66" applyNumberFormat="1" applyFont="1" applyFill="1" applyBorder="1" applyAlignment="1" applyProtection="1">
      <alignment/>
      <protection/>
    </xf>
    <xf numFmtId="177" fontId="25" fillId="0" borderId="11" xfId="66" applyNumberFormat="1" applyFont="1" applyFill="1" applyBorder="1" applyAlignment="1" applyProtection="1">
      <alignment horizontal="center" vertical="center"/>
      <protection/>
    </xf>
    <xf numFmtId="4" fontId="25" fillId="0" borderId="11" xfId="66" applyNumberFormat="1" applyFont="1" applyFill="1" applyBorder="1" applyAlignment="1" applyProtection="1">
      <alignment horizontal="right" vertical="center" wrapText="1"/>
      <protection/>
    </xf>
    <xf numFmtId="49" fontId="25" fillId="0" borderId="11" xfId="66" applyNumberFormat="1" applyFont="1" applyFill="1" applyBorder="1" applyAlignment="1" applyProtection="1">
      <alignment vertical="center"/>
      <protection/>
    </xf>
    <xf numFmtId="0" fontId="38" fillId="0" borderId="0" xfId="66" applyFont="1" applyFill="1">
      <alignment/>
      <protection/>
    </xf>
    <xf numFmtId="0" fontId="25" fillId="0" borderId="11" xfId="66" applyFont="1" applyFill="1" applyBorder="1" applyAlignment="1">
      <alignment vertical="center"/>
      <protection/>
    </xf>
    <xf numFmtId="4" fontId="34" fillId="18" borderId="11" xfId="66" applyNumberFormat="1" applyFont="1" applyFill="1" applyBorder="1" applyAlignment="1" applyProtection="1">
      <alignment horizontal="right" vertical="center" wrapText="1"/>
      <protection/>
    </xf>
    <xf numFmtId="4" fontId="39" fillId="0" borderId="11" xfId="66" applyNumberFormat="1" applyFont="1" applyFill="1" applyBorder="1" applyAlignment="1" applyProtection="1">
      <alignment horizontal="right" vertical="center" wrapText="1"/>
      <protection/>
    </xf>
    <xf numFmtId="0" fontId="25" fillId="18" borderId="0" xfId="66" applyFont="1" applyFill="1">
      <alignment/>
      <protection/>
    </xf>
    <xf numFmtId="0" fontId="25" fillId="0" borderId="0" xfId="66" applyFont="1">
      <alignment/>
      <protection/>
    </xf>
    <xf numFmtId="0" fontId="18" fillId="0" borderId="0" xfId="66" applyFont="1" applyFill="1">
      <alignment/>
      <protection/>
    </xf>
    <xf numFmtId="0" fontId="18" fillId="0" borderId="0" xfId="66" applyFont="1">
      <alignment/>
      <protection/>
    </xf>
    <xf numFmtId="0" fontId="34" fillId="0" borderId="0" xfId="66" applyNumberFormat="1" applyFont="1" applyFill="1" applyAlignment="1" applyProtection="1">
      <alignment horizontal="right"/>
      <protection/>
    </xf>
    <xf numFmtId="0" fontId="25" fillId="0" borderId="26" xfId="66" applyNumberFormat="1" applyFont="1" applyFill="1" applyBorder="1" applyAlignment="1" applyProtection="1">
      <alignment horizontal="center" vertical="center"/>
      <protection/>
    </xf>
    <xf numFmtId="49" fontId="25" fillId="0" borderId="35" xfId="65" applyNumberFormat="1" applyFont="1" applyFill="1" applyBorder="1" applyAlignment="1">
      <alignment horizontal="left" vertical="center"/>
      <protection/>
    </xf>
    <xf numFmtId="176" fontId="25" fillId="0" borderId="35" xfId="65" applyNumberFormat="1" applyFont="1" applyFill="1" applyBorder="1" applyAlignment="1">
      <alignment horizontal="right" vertical="center"/>
      <protection/>
    </xf>
    <xf numFmtId="176" fontId="25" fillId="0" borderId="11" xfId="66" applyNumberFormat="1" applyFont="1" applyFill="1" applyBorder="1">
      <alignment/>
      <protection/>
    </xf>
    <xf numFmtId="0" fontId="25" fillId="0" borderId="0" xfId="66" applyFont="1" applyFill="1">
      <alignment/>
      <protection/>
    </xf>
    <xf numFmtId="176" fontId="25" fillId="0" borderId="11" xfId="66" applyNumberFormat="1" applyFont="1" applyFill="1" applyBorder="1" applyAlignment="1" applyProtection="1">
      <alignment horizontal="center" vertical="center"/>
      <protection/>
    </xf>
    <xf numFmtId="0" fontId="1" fillId="0" borderId="0" xfId="66" applyFont="1" applyFill="1">
      <alignment/>
      <protection/>
    </xf>
    <xf numFmtId="176" fontId="18" fillId="0" borderId="0" xfId="66" applyNumberFormat="1" applyFont="1" applyFill="1">
      <alignment/>
      <protection/>
    </xf>
    <xf numFmtId="0" fontId="11" fillId="0" borderId="0" xfId="65" applyFont="1">
      <alignment/>
      <protection/>
    </xf>
    <xf numFmtId="0" fontId="18" fillId="0" borderId="0" xfId="65" applyAlignment="1">
      <alignment wrapText="1"/>
      <protection/>
    </xf>
    <xf numFmtId="0" fontId="18" fillId="0" borderId="0" xfId="65">
      <alignment/>
      <protection/>
    </xf>
    <xf numFmtId="0" fontId="11" fillId="0" borderId="0" xfId="65" applyFont="1" applyAlignment="1">
      <alignment wrapText="1"/>
      <protection/>
    </xf>
    <xf numFmtId="0" fontId="32" fillId="0" borderId="0" xfId="65" applyNumberFormat="1" applyFont="1" applyFill="1" applyAlignment="1" applyProtection="1">
      <alignment horizontal="centerContinuous"/>
      <protection/>
    </xf>
    <xf numFmtId="0" fontId="11" fillId="0" borderId="0" xfId="65" applyFont="1" applyAlignment="1">
      <alignment horizontal="centerContinuous"/>
      <protection/>
    </xf>
    <xf numFmtId="0" fontId="11" fillId="0" borderId="0" xfId="65" applyFont="1" applyFill="1" applyAlignment="1">
      <alignment wrapText="1"/>
      <protection/>
    </xf>
    <xf numFmtId="0" fontId="34" fillId="0" borderId="0" xfId="65" applyFont="1" applyFill="1" applyAlignment="1">
      <alignment wrapText="1"/>
      <protection/>
    </xf>
    <xf numFmtId="0" fontId="34" fillId="0" borderId="0" xfId="65" applyFont="1" applyAlignment="1">
      <alignment wrapText="1"/>
      <protection/>
    </xf>
    <xf numFmtId="0" fontId="34" fillId="0" borderId="0" xfId="65" applyNumberFormat="1" applyFont="1" applyFill="1" applyAlignment="1" applyProtection="1">
      <alignment horizontal="right"/>
      <protection/>
    </xf>
    <xf numFmtId="0" fontId="25" fillId="0" borderId="11" xfId="65" applyNumberFormat="1" applyFont="1" applyFill="1" applyBorder="1" applyAlignment="1" applyProtection="1">
      <alignment horizontal="center" vertical="center" wrapText="1"/>
      <protection/>
    </xf>
    <xf numFmtId="0" fontId="25" fillId="0" borderId="35" xfId="65" applyNumberFormat="1" applyFont="1" applyFill="1" applyBorder="1" applyAlignment="1" applyProtection="1">
      <alignment horizontal="center" vertical="center" wrapText="1"/>
      <protection/>
    </xf>
    <xf numFmtId="0" fontId="25" fillId="0" borderId="35" xfId="65" applyFont="1" applyBorder="1" applyAlignment="1">
      <alignment horizontal="center" vertical="center"/>
      <protection/>
    </xf>
    <xf numFmtId="176" fontId="25" fillId="0" borderId="11" xfId="65" applyNumberFormat="1" applyFont="1" applyBorder="1" applyAlignment="1">
      <alignment horizontal="center" vertical="center" wrapText="1"/>
      <protection/>
    </xf>
    <xf numFmtId="176" fontId="25" fillId="0" borderId="35" xfId="65" applyNumberFormat="1" applyFont="1" applyBorder="1" applyAlignment="1">
      <alignment horizontal="center" vertical="center"/>
      <protection/>
    </xf>
    <xf numFmtId="4" fontId="25" fillId="0" borderId="35" xfId="65" applyNumberFormat="1" applyFont="1" applyBorder="1" applyAlignment="1">
      <alignment horizontal="right" vertical="center"/>
      <protection/>
    </xf>
    <xf numFmtId="4" fontId="34" fillId="0" borderId="35" xfId="65" applyNumberFormat="1" applyFont="1" applyBorder="1" applyAlignment="1">
      <alignment horizontal="right" vertical="center"/>
      <protection/>
    </xf>
    <xf numFmtId="0" fontId="25" fillId="0" borderId="24" xfId="65" applyFont="1" applyFill="1" applyBorder="1" applyAlignment="1">
      <alignment horizontal="center" vertical="center"/>
      <protection/>
    </xf>
    <xf numFmtId="176" fontId="26" fillId="0" borderId="11" xfId="0" applyNumberFormat="1" applyFont="1" applyBorder="1" applyAlignment="1">
      <alignment horizontal="center" vertical="center" wrapText="1"/>
    </xf>
    <xf numFmtId="4" fontId="25" fillId="0" borderId="11" xfId="65" applyNumberFormat="1" applyFont="1" applyBorder="1" applyAlignment="1">
      <alignment horizontal="right" vertical="center" wrapText="1"/>
      <protection/>
    </xf>
    <xf numFmtId="4" fontId="34" fillId="0" borderId="11" xfId="65" applyNumberFormat="1" applyFont="1" applyBorder="1" applyAlignment="1">
      <alignment horizontal="right" vertical="center" wrapText="1"/>
      <protection/>
    </xf>
    <xf numFmtId="0" fontId="25" fillId="0" borderId="24" xfId="65" applyFont="1" applyBorder="1" applyAlignment="1">
      <alignment horizontal="center" vertical="center"/>
      <protection/>
    </xf>
    <xf numFmtId="0" fontId="25" fillId="0" borderId="11" xfId="65" applyFont="1" applyBorder="1" applyAlignment="1">
      <alignment horizontal="center" vertical="center"/>
      <protection/>
    </xf>
    <xf numFmtId="176" fontId="25" fillId="0" borderId="11" xfId="65" applyNumberFormat="1" applyFont="1" applyFill="1" applyBorder="1" applyAlignment="1" applyProtection="1">
      <alignment horizontal="center" vertical="center" wrapText="1"/>
      <protection/>
    </xf>
    <xf numFmtId="176" fontId="25" fillId="0" borderId="25" xfId="65" applyNumberFormat="1" applyFont="1" applyFill="1" applyBorder="1" applyAlignment="1">
      <alignment horizontal="center" vertical="center" wrapText="1"/>
      <protection/>
    </xf>
    <xf numFmtId="176" fontId="25" fillId="0" borderId="35" xfId="65" applyNumberFormat="1" applyFont="1" applyFill="1" applyBorder="1" applyAlignment="1" applyProtection="1">
      <alignment horizontal="center" vertical="center" wrapText="1"/>
      <protection/>
    </xf>
    <xf numFmtId="176" fontId="25" fillId="0" borderId="11" xfId="65" applyNumberFormat="1" applyFont="1" applyBorder="1" applyAlignment="1">
      <alignment horizontal="center" vertical="center"/>
      <protection/>
    </xf>
    <xf numFmtId="176" fontId="25" fillId="0" borderId="11" xfId="65" applyNumberFormat="1" applyFont="1" applyFill="1" applyBorder="1" applyAlignment="1">
      <alignment horizontal="center" vertical="center" wrapText="1"/>
      <protection/>
    </xf>
    <xf numFmtId="4" fontId="25" fillId="0" borderId="11" xfId="65" applyNumberFormat="1" applyFont="1" applyFill="1" applyBorder="1" applyAlignment="1">
      <alignment horizontal="right" vertical="center" wrapText="1"/>
      <protection/>
    </xf>
    <xf numFmtId="4" fontId="34" fillId="0" borderId="11" xfId="65" applyNumberFormat="1" applyFont="1" applyFill="1" applyBorder="1" applyAlignment="1">
      <alignment horizontal="right" vertical="center" wrapText="1"/>
      <protection/>
    </xf>
    <xf numFmtId="176" fontId="25" fillId="0" borderId="11" xfId="65" applyNumberFormat="1" applyFont="1" applyFill="1" applyBorder="1" applyAlignment="1" applyProtection="1">
      <alignment horizontal="right" vertical="center"/>
      <protection/>
    </xf>
    <xf numFmtId="176" fontId="25" fillId="0" borderId="11" xfId="65" applyNumberFormat="1" applyFont="1" applyBorder="1" applyAlignment="1">
      <alignment horizontal="right" vertical="center"/>
      <protection/>
    </xf>
    <xf numFmtId="4" fontId="25" fillId="0" borderId="11" xfId="65" applyNumberFormat="1" applyFont="1" applyBorder="1" applyAlignment="1">
      <alignment horizontal="right" vertical="center"/>
      <protection/>
    </xf>
    <xf numFmtId="4" fontId="34" fillId="0" borderId="11" xfId="65" applyNumberFormat="1" applyFont="1" applyBorder="1" applyAlignment="1">
      <alignment horizontal="right" vertical="center"/>
      <protection/>
    </xf>
    <xf numFmtId="4" fontId="34" fillId="0" borderId="11" xfId="65" applyNumberFormat="1" applyFont="1" applyFill="1" applyBorder="1" applyAlignment="1">
      <alignment horizontal="right" vertical="center"/>
      <protection/>
    </xf>
    <xf numFmtId="176" fontId="25" fillId="0" borderId="11" xfId="65" applyNumberFormat="1" applyFont="1" applyFill="1" applyBorder="1" applyAlignment="1">
      <alignment horizontal="center" vertical="center"/>
      <protection/>
    </xf>
    <xf numFmtId="0" fontId="18" fillId="0" borderId="39" xfId="65" applyBorder="1" applyAlignment="1">
      <alignment wrapText="1"/>
      <protection/>
    </xf>
    <xf numFmtId="0" fontId="11" fillId="0" borderId="0" xfId="65" applyFont="1" applyFill="1">
      <alignment/>
      <protection/>
    </xf>
    <xf numFmtId="0" fontId="0" fillId="0" borderId="0" xfId="0" applyAlignment="1">
      <alignment horizontal="center"/>
    </xf>
    <xf numFmtId="0" fontId="40" fillId="0" borderId="0" xfId="0" applyFont="1" applyAlignment="1">
      <alignment horizontal="center"/>
    </xf>
    <xf numFmtId="0" fontId="41" fillId="0" borderId="11" xfId="0" applyFont="1" applyBorder="1" applyAlignment="1">
      <alignment horizontal="center" vertical="center"/>
    </xf>
    <xf numFmtId="0" fontId="42" fillId="0" borderId="11" xfId="0" applyFont="1" applyBorder="1" applyAlignment="1">
      <alignment horizontal="center"/>
    </xf>
    <xf numFmtId="0" fontId="42" fillId="0" borderId="11" xfId="0" applyFont="1" applyBorder="1" applyAlignment="1">
      <alignment/>
    </xf>
    <xf numFmtId="0" fontId="42" fillId="18" borderId="11" xfId="0" applyFont="1" applyFill="1" applyBorder="1" applyAlignment="1">
      <alignment horizontal="center"/>
    </xf>
    <xf numFmtId="0" fontId="42" fillId="18" borderId="11" xfId="0" applyFont="1" applyFill="1" applyBorder="1" applyAlignment="1">
      <alignment/>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4"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347" hidden="1" customWidth="1"/>
    <col min="2" max="2" width="15.375" style="347" customWidth="1"/>
    <col min="3" max="3" width="59.75390625" style="0" customWidth="1"/>
    <col min="4" max="4" width="13.00390625" style="347" customWidth="1"/>
    <col min="5" max="5" width="101.50390625" style="0" customWidth="1"/>
    <col min="6" max="6" width="29.25390625" style="0" customWidth="1"/>
    <col min="7" max="7" width="30.75390625" style="347" customWidth="1"/>
    <col min="8" max="8" width="28.50390625" style="347" customWidth="1"/>
    <col min="9" max="9" width="72.875" style="0" customWidth="1"/>
  </cols>
  <sheetData>
    <row r="2" spans="1:9" ht="24.75" customHeight="1">
      <c r="A2" s="348" t="s">
        <v>0</v>
      </c>
      <c r="B2" s="348"/>
      <c r="C2" s="348"/>
      <c r="D2" s="348"/>
      <c r="E2" s="348"/>
      <c r="F2" s="348"/>
      <c r="G2" s="348"/>
      <c r="H2" s="348"/>
      <c r="I2" s="348"/>
    </row>
    <row r="4" spans="1:9" ht="23.25">
      <c r="A4" s="349" t="s">
        <v>1</v>
      </c>
      <c r="B4" s="349" t="s">
        <v>2</v>
      </c>
      <c r="C4" s="349" t="s">
        <v>3</v>
      </c>
      <c r="D4" s="349" t="s">
        <v>4</v>
      </c>
      <c r="E4" s="349" t="s">
        <v>5</v>
      </c>
      <c r="F4" s="349" t="s">
        <v>6</v>
      </c>
      <c r="G4" s="349" t="s">
        <v>7</v>
      </c>
      <c r="H4" s="349" t="s">
        <v>8</v>
      </c>
      <c r="I4" s="349" t="s">
        <v>9</v>
      </c>
    </row>
    <row r="5" spans="1:9" ht="23.25">
      <c r="A5" s="350">
        <v>100001</v>
      </c>
      <c r="B5" s="350">
        <v>1</v>
      </c>
      <c r="C5" s="351" t="s">
        <v>10</v>
      </c>
      <c r="D5" s="350"/>
      <c r="E5" s="351" t="s">
        <v>10</v>
      </c>
      <c r="F5" s="351" t="s">
        <v>11</v>
      </c>
      <c r="G5" s="350" t="s">
        <v>12</v>
      </c>
      <c r="H5" s="350"/>
      <c r="I5" s="351"/>
    </row>
    <row r="6" spans="1:9" ht="23.25">
      <c r="A6" s="350">
        <v>102001</v>
      </c>
      <c r="B6" s="350">
        <v>2</v>
      </c>
      <c r="C6" s="351" t="s">
        <v>13</v>
      </c>
      <c r="D6" s="350"/>
      <c r="E6" s="351" t="s">
        <v>13</v>
      </c>
      <c r="F6" s="351" t="s">
        <v>11</v>
      </c>
      <c r="G6" s="350" t="s">
        <v>12</v>
      </c>
      <c r="H6" s="350"/>
      <c r="I6" s="351"/>
    </row>
    <row r="7" spans="1:9" ht="23.25">
      <c r="A7" s="350">
        <v>101001</v>
      </c>
      <c r="B7" s="350">
        <v>3</v>
      </c>
      <c r="C7" s="351" t="s">
        <v>14</v>
      </c>
      <c r="D7" s="350"/>
      <c r="E7" s="351" t="s">
        <v>14</v>
      </c>
      <c r="F7" s="351" t="s">
        <v>11</v>
      </c>
      <c r="G7" s="350" t="s">
        <v>12</v>
      </c>
      <c r="H7" s="350"/>
      <c r="I7" s="351"/>
    </row>
    <row r="8" spans="1:9" ht="23.25">
      <c r="A8" s="350">
        <v>146001</v>
      </c>
      <c r="B8" s="350">
        <v>4</v>
      </c>
      <c r="C8" s="351" t="s">
        <v>15</v>
      </c>
      <c r="D8" s="350" t="s">
        <v>16</v>
      </c>
      <c r="E8" s="351" t="s">
        <v>17</v>
      </c>
      <c r="F8" s="351" t="s">
        <v>11</v>
      </c>
      <c r="G8" s="350" t="s">
        <v>12</v>
      </c>
      <c r="H8" s="350"/>
      <c r="I8" s="351"/>
    </row>
    <row r="9" spans="1:9" ht="23.25">
      <c r="A9" s="350">
        <v>147001</v>
      </c>
      <c r="B9" s="350">
        <v>5</v>
      </c>
      <c r="C9" s="351" t="s">
        <v>18</v>
      </c>
      <c r="D9" s="350"/>
      <c r="E9" s="351" t="s">
        <v>18</v>
      </c>
      <c r="F9" s="351" t="s">
        <v>11</v>
      </c>
      <c r="G9" s="350" t="s">
        <v>12</v>
      </c>
      <c r="H9" s="350"/>
      <c r="I9" s="351"/>
    </row>
    <row r="10" spans="1:9" ht="23.25">
      <c r="A10" s="350">
        <v>148001</v>
      </c>
      <c r="B10" s="350">
        <v>6</v>
      </c>
      <c r="C10" s="351" t="s">
        <v>19</v>
      </c>
      <c r="D10" s="350"/>
      <c r="E10" s="351" t="s">
        <v>19</v>
      </c>
      <c r="F10" s="351" t="s">
        <v>20</v>
      </c>
      <c r="G10" s="350" t="s">
        <v>12</v>
      </c>
      <c r="H10" s="350"/>
      <c r="I10" s="351"/>
    </row>
    <row r="11" spans="1:9" ht="23.25">
      <c r="A11" s="350">
        <v>149001</v>
      </c>
      <c r="B11" s="350">
        <v>7</v>
      </c>
      <c r="C11" s="351" t="s">
        <v>21</v>
      </c>
      <c r="D11" s="350"/>
      <c r="E11" s="351" t="s">
        <v>21</v>
      </c>
      <c r="F11" s="351" t="s">
        <v>11</v>
      </c>
      <c r="G11" s="350" t="s">
        <v>12</v>
      </c>
      <c r="H11" s="350"/>
      <c r="I11" s="351"/>
    </row>
    <row r="12" spans="1:9" ht="23.25">
      <c r="A12" s="350">
        <v>150001</v>
      </c>
      <c r="B12" s="350">
        <v>8</v>
      </c>
      <c r="C12" s="351" t="s">
        <v>22</v>
      </c>
      <c r="D12" s="350"/>
      <c r="E12" s="351" t="s">
        <v>22</v>
      </c>
      <c r="F12" s="351" t="s">
        <v>11</v>
      </c>
      <c r="G12" s="350" t="s">
        <v>12</v>
      </c>
      <c r="H12" s="350"/>
      <c r="I12" s="351"/>
    </row>
    <row r="13" spans="1:9" ht="23.25">
      <c r="A13" s="350">
        <v>154001</v>
      </c>
      <c r="B13" s="350">
        <v>9</v>
      </c>
      <c r="C13" s="351" t="s">
        <v>23</v>
      </c>
      <c r="D13" s="350"/>
      <c r="E13" s="351" t="s">
        <v>23</v>
      </c>
      <c r="F13" s="351" t="s">
        <v>11</v>
      </c>
      <c r="G13" s="350" t="s">
        <v>12</v>
      </c>
      <c r="H13" s="350"/>
      <c r="I13" s="351"/>
    </row>
    <row r="14" spans="1:9" ht="23.25">
      <c r="A14" s="350">
        <v>153001</v>
      </c>
      <c r="B14" s="350">
        <v>10</v>
      </c>
      <c r="C14" s="351" t="s">
        <v>24</v>
      </c>
      <c r="D14" s="350"/>
      <c r="E14" s="351" t="s">
        <v>24</v>
      </c>
      <c r="F14" s="351" t="s">
        <v>11</v>
      </c>
      <c r="G14" s="350" t="s">
        <v>12</v>
      </c>
      <c r="H14" s="350"/>
      <c r="I14" s="351"/>
    </row>
    <row r="15" spans="1:9" ht="23.25">
      <c r="A15" s="350">
        <v>151001</v>
      </c>
      <c r="B15" s="350">
        <v>11</v>
      </c>
      <c r="C15" s="351" t="s">
        <v>25</v>
      </c>
      <c r="D15" s="350"/>
      <c r="E15" s="351" t="s">
        <v>25</v>
      </c>
      <c r="F15" s="351" t="s">
        <v>11</v>
      </c>
      <c r="G15" s="350" t="s">
        <v>12</v>
      </c>
      <c r="H15" s="350"/>
      <c r="I15" s="351"/>
    </row>
    <row r="16" spans="1:9" ht="23.25">
      <c r="A16" s="350">
        <v>155001</v>
      </c>
      <c r="B16" s="350">
        <v>12</v>
      </c>
      <c r="C16" s="351" t="s">
        <v>26</v>
      </c>
      <c r="D16" s="350" t="s">
        <v>16</v>
      </c>
      <c r="E16" s="351" t="s">
        <v>27</v>
      </c>
      <c r="F16" s="351" t="s">
        <v>11</v>
      </c>
      <c r="G16" s="350" t="s">
        <v>12</v>
      </c>
      <c r="H16" s="350"/>
      <c r="I16" s="351"/>
    </row>
    <row r="17" spans="1:9" ht="23.25">
      <c r="A17" s="350">
        <v>335001</v>
      </c>
      <c r="B17" s="350">
        <v>13</v>
      </c>
      <c r="C17" s="351" t="s">
        <v>28</v>
      </c>
      <c r="D17" s="350"/>
      <c r="E17" s="351" t="s">
        <v>28</v>
      </c>
      <c r="F17" s="351" t="s">
        <v>29</v>
      </c>
      <c r="G17" s="350" t="s">
        <v>12</v>
      </c>
      <c r="H17" s="350"/>
      <c r="I17" s="351"/>
    </row>
    <row r="18" spans="1:9" ht="23.25">
      <c r="A18" s="350">
        <v>400001</v>
      </c>
      <c r="B18" s="350">
        <v>14</v>
      </c>
      <c r="C18" s="351" t="s">
        <v>30</v>
      </c>
      <c r="D18" s="350"/>
      <c r="E18" s="351" t="s">
        <v>30</v>
      </c>
      <c r="F18" s="351" t="s">
        <v>31</v>
      </c>
      <c r="G18" s="350" t="s">
        <v>12</v>
      </c>
      <c r="H18" s="350"/>
      <c r="I18" s="351"/>
    </row>
    <row r="19" spans="1:9" ht="23.25">
      <c r="A19" s="350">
        <v>105001</v>
      </c>
      <c r="B19" s="350">
        <v>15</v>
      </c>
      <c r="C19" s="351" t="s">
        <v>32</v>
      </c>
      <c r="D19" s="350"/>
      <c r="E19" s="351" t="s">
        <v>32</v>
      </c>
      <c r="F19" s="351" t="s">
        <v>11</v>
      </c>
      <c r="G19" s="350" t="s">
        <v>12</v>
      </c>
      <c r="H19" s="350"/>
      <c r="I19" s="351"/>
    </row>
    <row r="20" spans="1:9" ht="23.25">
      <c r="A20" s="350">
        <v>103001</v>
      </c>
      <c r="B20" s="350">
        <v>16</v>
      </c>
      <c r="C20" s="351" t="s">
        <v>33</v>
      </c>
      <c r="D20" s="350"/>
      <c r="E20" s="351" t="s">
        <v>33</v>
      </c>
      <c r="F20" s="351" t="s">
        <v>34</v>
      </c>
      <c r="G20" s="350" t="s">
        <v>12</v>
      </c>
      <c r="H20" s="350"/>
      <c r="I20" s="351"/>
    </row>
    <row r="21" spans="1:9" ht="23.25">
      <c r="A21" s="350">
        <v>250001</v>
      </c>
      <c r="B21" s="350">
        <v>17</v>
      </c>
      <c r="C21" s="351" t="s">
        <v>35</v>
      </c>
      <c r="D21" s="350"/>
      <c r="E21" s="351" t="s">
        <v>35</v>
      </c>
      <c r="F21" s="351" t="s">
        <v>20</v>
      </c>
      <c r="G21" s="350" t="s">
        <v>12</v>
      </c>
      <c r="H21" s="350"/>
      <c r="I21" s="351"/>
    </row>
    <row r="22" spans="1:9" ht="23.25">
      <c r="A22" s="350">
        <v>254001</v>
      </c>
      <c r="B22" s="350">
        <v>18</v>
      </c>
      <c r="C22" s="351" t="s">
        <v>36</v>
      </c>
      <c r="D22" s="350" t="s">
        <v>16</v>
      </c>
      <c r="E22" s="351" t="s">
        <v>37</v>
      </c>
      <c r="F22" s="351" t="s">
        <v>20</v>
      </c>
      <c r="G22" s="350" t="s">
        <v>12</v>
      </c>
      <c r="H22" s="350"/>
      <c r="I22" s="351"/>
    </row>
    <row r="23" spans="1:9" ht="23.25">
      <c r="A23" s="350">
        <v>403001</v>
      </c>
      <c r="B23" s="350">
        <v>19</v>
      </c>
      <c r="C23" s="351" t="s">
        <v>38</v>
      </c>
      <c r="D23" s="350" t="s">
        <v>16</v>
      </c>
      <c r="E23" s="351" t="s">
        <v>39</v>
      </c>
      <c r="F23" s="351" t="s">
        <v>31</v>
      </c>
      <c r="G23" s="350" t="s">
        <v>12</v>
      </c>
      <c r="H23" s="350"/>
      <c r="I23" s="351"/>
    </row>
    <row r="24" spans="1:9" ht="23.25">
      <c r="A24" s="350">
        <v>411001</v>
      </c>
      <c r="B24" s="350">
        <v>20</v>
      </c>
      <c r="C24" s="351" t="s">
        <v>40</v>
      </c>
      <c r="D24" s="350" t="s">
        <v>16</v>
      </c>
      <c r="E24" s="351" t="s">
        <v>41</v>
      </c>
      <c r="F24" s="351" t="s">
        <v>31</v>
      </c>
      <c r="G24" s="350" t="s">
        <v>12</v>
      </c>
      <c r="H24" s="350"/>
      <c r="I24" s="351"/>
    </row>
    <row r="25" spans="1:9" ht="23.25">
      <c r="A25" s="350">
        <v>306001</v>
      </c>
      <c r="B25" s="350">
        <v>21</v>
      </c>
      <c r="C25" s="351" t="s">
        <v>42</v>
      </c>
      <c r="D25" s="350" t="s">
        <v>16</v>
      </c>
      <c r="E25" s="351" t="s">
        <v>43</v>
      </c>
      <c r="F25" s="351" t="s">
        <v>44</v>
      </c>
      <c r="G25" s="350" t="s">
        <v>12</v>
      </c>
      <c r="H25" s="350"/>
      <c r="I25" s="351"/>
    </row>
    <row r="26" spans="1:9" ht="23.25">
      <c r="A26" s="350">
        <v>104001</v>
      </c>
      <c r="B26" s="350">
        <v>22</v>
      </c>
      <c r="C26" s="351" t="s">
        <v>45</v>
      </c>
      <c r="D26" s="350"/>
      <c r="E26" s="351" t="s">
        <v>46</v>
      </c>
      <c r="F26" s="351" t="s">
        <v>34</v>
      </c>
      <c r="G26" s="350" t="s">
        <v>12</v>
      </c>
      <c r="H26" s="350"/>
      <c r="I26" s="351"/>
    </row>
    <row r="27" spans="1:9" ht="23.25">
      <c r="A27" s="350">
        <v>157001</v>
      </c>
      <c r="B27" s="350">
        <v>23</v>
      </c>
      <c r="C27" s="351" t="s">
        <v>47</v>
      </c>
      <c r="D27" s="350"/>
      <c r="E27" s="351" t="s">
        <v>47</v>
      </c>
      <c r="F27" s="351" t="s">
        <v>11</v>
      </c>
      <c r="G27" s="350" t="s">
        <v>12</v>
      </c>
      <c r="H27" s="350"/>
      <c r="I27" s="351"/>
    </row>
    <row r="28" spans="1:9" ht="23.25">
      <c r="A28" s="350">
        <v>332001</v>
      </c>
      <c r="B28" s="350">
        <v>24</v>
      </c>
      <c r="C28" s="351" t="s">
        <v>48</v>
      </c>
      <c r="D28" s="350"/>
      <c r="E28" s="351" t="s">
        <v>48</v>
      </c>
      <c r="F28" s="351" t="s">
        <v>29</v>
      </c>
      <c r="G28" s="350" t="s">
        <v>12</v>
      </c>
      <c r="H28" s="350"/>
      <c r="I28" s="351"/>
    </row>
    <row r="29" spans="1:9" ht="23.25">
      <c r="A29" s="350">
        <v>169001</v>
      </c>
      <c r="B29" s="350">
        <v>25</v>
      </c>
      <c r="C29" s="351" t="s">
        <v>49</v>
      </c>
      <c r="D29" s="350"/>
      <c r="E29" s="351" t="s">
        <v>49</v>
      </c>
      <c r="F29" s="351" t="s">
        <v>11</v>
      </c>
      <c r="G29" s="350" t="s">
        <v>12</v>
      </c>
      <c r="H29" s="350"/>
      <c r="I29" s="351"/>
    </row>
    <row r="30" spans="1:9" ht="23.25">
      <c r="A30" s="350">
        <v>334001</v>
      </c>
      <c r="B30" s="350">
        <v>26</v>
      </c>
      <c r="C30" s="351" t="s">
        <v>50</v>
      </c>
      <c r="D30" s="350"/>
      <c r="E30" s="351" t="s">
        <v>50</v>
      </c>
      <c r="F30" s="351" t="s">
        <v>29</v>
      </c>
      <c r="G30" s="350" t="s">
        <v>12</v>
      </c>
      <c r="H30" s="350"/>
      <c r="I30" s="351"/>
    </row>
    <row r="31" spans="1:9" ht="23.25">
      <c r="A31" s="350">
        <v>410001</v>
      </c>
      <c r="B31" s="350">
        <v>27</v>
      </c>
      <c r="C31" s="351" t="s">
        <v>51</v>
      </c>
      <c r="D31" s="350" t="s">
        <v>16</v>
      </c>
      <c r="E31" s="351" t="s">
        <v>52</v>
      </c>
      <c r="F31" s="351" t="s">
        <v>31</v>
      </c>
      <c r="G31" s="350" t="s">
        <v>12</v>
      </c>
      <c r="H31" s="350"/>
      <c r="I31" s="351"/>
    </row>
    <row r="32" spans="1:9" ht="23.25">
      <c r="A32" s="350">
        <v>414001</v>
      </c>
      <c r="B32" s="350">
        <v>28</v>
      </c>
      <c r="C32" s="351" t="s">
        <v>53</v>
      </c>
      <c r="D32" s="350" t="s">
        <v>16</v>
      </c>
      <c r="E32" s="351" t="s">
        <v>54</v>
      </c>
      <c r="F32" s="351" t="s">
        <v>31</v>
      </c>
      <c r="G32" s="350" t="s">
        <v>12</v>
      </c>
      <c r="H32" s="350"/>
      <c r="I32" s="351"/>
    </row>
    <row r="33" spans="1:9" ht="23.25">
      <c r="A33" s="350">
        <v>416001</v>
      </c>
      <c r="B33" s="350">
        <v>29</v>
      </c>
      <c r="C33" s="351" t="s">
        <v>55</v>
      </c>
      <c r="D33" s="350" t="s">
        <v>16</v>
      </c>
      <c r="E33" s="351" t="s">
        <v>56</v>
      </c>
      <c r="F33" s="351" t="s">
        <v>31</v>
      </c>
      <c r="G33" s="350" t="s">
        <v>12</v>
      </c>
      <c r="H33" s="350"/>
      <c r="I33" s="351"/>
    </row>
    <row r="34" spans="1:9" ht="23.25">
      <c r="A34" s="350">
        <v>409001</v>
      </c>
      <c r="B34" s="350">
        <v>30</v>
      </c>
      <c r="C34" s="351" t="s">
        <v>57</v>
      </c>
      <c r="D34" s="350" t="s">
        <v>16</v>
      </c>
      <c r="E34" s="351" t="s">
        <v>58</v>
      </c>
      <c r="F34" s="351" t="s">
        <v>59</v>
      </c>
      <c r="G34" s="350" t="s">
        <v>12</v>
      </c>
      <c r="H34" s="350"/>
      <c r="I34" s="351"/>
    </row>
    <row r="35" spans="1:9" ht="23.25">
      <c r="A35" s="350">
        <v>307001</v>
      </c>
      <c r="B35" s="350">
        <v>31</v>
      </c>
      <c r="C35" s="351" t="s">
        <v>60</v>
      </c>
      <c r="D35" s="350"/>
      <c r="E35" s="351" t="s">
        <v>60</v>
      </c>
      <c r="F35" s="351" t="s">
        <v>44</v>
      </c>
      <c r="G35" s="350" t="s">
        <v>12</v>
      </c>
      <c r="H35" s="350"/>
      <c r="I35" s="351"/>
    </row>
    <row r="36" spans="1:9" ht="23.25">
      <c r="A36" s="350">
        <v>257001</v>
      </c>
      <c r="B36" s="350">
        <v>32</v>
      </c>
      <c r="C36" s="351" t="s">
        <v>61</v>
      </c>
      <c r="D36" s="350" t="s">
        <v>16</v>
      </c>
      <c r="E36" s="351" t="s">
        <v>62</v>
      </c>
      <c r="F36" s="351" t="s">
        <v>20</v>
      </c>
      <c r="G36" s="350" t="s">
        <v>12</v>
      </c>
      <c r="H36" s="350"/>
      <c r="I36" s="351"/>
    </row>
    <row r="37" spans="1:9" ht="23.25">
      <c r="A37" s="350">
        <v>330001</v>
      </c>
      <c r="B37" s="350">
        <v>33</v>
      </c>
      <c r="C37" s="351" t="s">
        <v>63</v>
      </c>
      <c r="D37" s="350" t="s">
        <v>16</v>
      </c>
      <c r="E37" s="351" t="s">
        <v>64</v>
      </c>
      <c r="F37" s="351" t="s">
        <v>29</v>
      </c>
      <c r="G37" s="350" t="s">
        <v>12</v>
      </c>
      <c r="H37" s="350"/>
      <c r="I37" s="351"/>
    </row>
    <row r="38" spans="1:9" ht="23.25">
      <c r="A38" s="350">
        <v>107001</v>
      </c>
      <c r="B38" s="350">
        <v>34</v>
      </c>
      <c r="C38" s="351" t="s">
        <v>65</v>
      </c>
      <c r="D38" s="350"/>
      <c r="E38" s="351" t="s">
        <v>65</v>
      </c>
      <c r="F38" s="351" t="s">
        <v>11</v>
      </c>
      <c r="G38" s="350" t="s">
        <v>12</v>
      </c>
      <c r="H38" s="350"/>
      <c r="I38" s="351"/>
    </row>
    <row r="39" spans="1:9" ht="23.25">
      <c r="A39" s="352">
        <v>193001</v>
      </c>
      <c r="B39" s="352">
        <v>35</v>
      </c>
      <c r="C39" s="353" t="s">
        <v>66</v>
      </c>
      <c r="D39" s="352" t="s">
        <v>16</v>
      </c>
      <c r="E39" s="353" t="s">
        <v>67</v>
      </c>
      <c r="F39" s="353" t="s">
        <v>44</v>
      </c>
      <c r="G39" s="352" t="s">
        <v>12</v>
      </c>
      <c r="H39" s="352"/>
      <c r="I39" s="353" t="s">
        <v>68</v>
      </c>
    </row>
    <row r="40" spans="1:9" ht="23.25">
      <c r="A40" s="350">
        <v>114001</v>
      </c>
      <c r="B40" s="350">
        <v>36</v>
      </c>
      <c r="C40" s="351" t="s">
        <v>69</v>
      </c>
      <c r="D40" s="350"/>
      <c r="E40" s="351" t="s">
        <v>69</v>
      </c>
      <c r="F40" s="351" t="s">
        <v>11</v>
      </c>
      <c r="G40" s="350" t="s">
        <v>12</v>
      </c>
      <c r="H40" s="350"/>
      <c r="I40" s="351"/>
    </row>
    <row r="41" spans="1:9" ht="23.25">
      <c r="A41" s="350">
        <v>152001</v>
      </c>
      <c r="B41" s="350">
        <v>37</v>
      </c>
      <c r="C41" s="351" t="s">
        <v>70</v>
      </c>
      <c r="D41" s="350"/>
      <c r="E41" s="351" t="s">
        <v>70</v>
      </c>
      <c r="F41" s="351" t="s">
        <v>34</v>
      </c>
      <c r="G41" s="350" t="s">
        <v>12</v>
      </c>
      <c r="H41" s="350"/>
      <c r="I41" s="351"/>
    </row>
    <row r="42" spans="1:9" ht="23.25">
      <c r="A42" s="352"/>
      <c r="B42" s="352"/>
      <c r="C42" s="353" t="s">
        <v>71</v>
      </c>
      <c r="D42" s="352"/>
      <c r="E42" s="353" t="s">
        <v>72</v>
      </c>
      <c r="F42" s="353" t="s">
        <v>11</v>
      </c>
      <c r="G42" s="352"/>
      <c r="H42" s="352"/>
      <c r="I42" s="353" t="s">
        <v>73</v>
      </c>
    </row>
    <row r="43" spans="1:9" ht="23.25">
      <c r="A43" s="350">
        <v>109001</v>
      </c>
      <c r="B43" s="350">
        <v>38</v>
      </c>
      <c r="C43" s="351" t="s">
        <v>74</v>
      </c>
      <c r="D43" s="350" t="s">
        <v>16</v>
      </c>
      <c r="E43" s="351" t="s">
        <v>75</v>
      </c>
      <c r="F43" s="351" t="s">
        <v>11</v>
      </c>
      <c r="G43" s="350" t="s">
        <v>12</v>
      </c>
      <c r="H43" s="350"/>
      <c r="I43" s="351"/>
    </row>
    <row r="44" spans="1:9" ht="23.25">
      <c r="A44" s="350">
        <v>110001</v>
      </c>
      <c r="B44" s="350">
        <v>39</v>
      </c>
      <c r="C44" s="351" t="s">
        <v>76</v>
      </c>
      <c r="D44" s="350" t="s">
        <v>16</v>
      </c>
      <c r="E44" s="351" t="s">
        <v>77</v>
      </c>
      <c r="F44" s="351" t="s">
        <v>11</v>
      </c>
      <c r="G44" s="350" t="s">
        <v>12</v>
      </c>
      <c r="H44" s="350"/>
      <c r="I44" s="351"/>
    </row>
    <row r="45" spans="1:9" ht="23.25">
      <c r="A45" s="350">
        <v>262001</v>
      </c>
      <c r="B45" s="350">
        <v>40</v>
      </c>
      <c r="C45" s="351" t="s">
        <v>78</v>
      </c>
      <c r="D45" s="350"/>
      <c r="E45" s="351" t="s">
        <v>78</v>
      </c>
      <c r="F45" s="351" t="s">
        <v>20</v>
      </c>
      <c r="G45" s="350" t="s">
        <v>12</v>
      </c>
      <c r="H45" s="350"/>
      <c r="I45" s="351"/>
    </row>
    <row r="46" spans="1:9" ht="23.25">
      <c r="A46" s="352">
        <v>182001</v>
      </c>
      <c r="B46" s="352">
        <v>41</v>
      </c>
      <c r="C46" s="353" t="s">
        <v>79</v>
      </c>
      <c r="D46" s="352" t="s">
        <v>16</v>
      </c>
      <c r="E46" s="353" t="s">
        <v>80</v>
      </c>
      <c r="F46" s="353" t="s">
        <v>34</v>
      </c>
      <c r="G46" s="352" t="s">
        <v>12</v>
      </c>
      <c r="H46" s="352"/>
      <c r="I46" s="353" t="s">
        <v>81</v>
      </c>
    </row>
    <row r="47" spans="1:9" ht="23.25">
      <c r="A47" s="350">
        <v>111001</v>
      </c>
      <c r="B47" s="350">
        <v>42</v>
      </c>
      <c r="C47" s="351" t="s">
        <v>82</v>
      </c>
      <c r="D47" s="350"/>
      <c r="E47" s="351" t="s">
        <v>82</v>
      </c>
      <c r="F47" s="351" t="s">
        <v>11</v>
      </c>
      <c r="G47" s="350" t="s">
        <v>12</v>
      </c>
      <c r="H47" s="350"/>
      <c r="I47" s="351"/>
    </row>
    <row r="48" spans="1:9" ht="23.25">
      <c r="A48" s="350">
        <v>309001</v>
      </c>
      <c r="B48" s="350">
        <v>43</v>
      </c>
      <c r="C48" s="351" t="s">
        <v>83</v>
      </c>
      <c r="D48" s="350"/>
      <c r="E48" s="351" t="s">
        <v>83</v>
      </c>
      <c r="F48" s="351" t="s">
        <v>44</v>
      </c>
      <c r="G48" s="350" t="s">
        <v>12</v>
      </c>
      <c r="H48" s="350"/>
      <c r="I48" s="351"/>
    </row>
    <row r="49" spans="1:9" ht="23.25">
      <c r="A49" s="352">
        <v>115001</v>
      </c>
      <c r="B49" s="352">
        <v>44</v>
      </c>
      <c r="C49" s="353" t="s">
        <v>84</v>
      </c>
      <c r="D49" s="352" t="s">
        <v>16</v>
      </c>
      <c r="E49" s="353" t="s">
        <v>85</v>
      </c>
      <c r="F49" s="353" t="s">
        <v>34</v>
      </c>
      <c r="G49" s="352" t="s">
        <v>12</v>
      </c>
      <c r="H49" s="352"/>
      <c r="I49" s="353" t="s">
        <v>86</v>
      </c>
    </row>
    <row r="50" spans="1:9" ht="23.25">
      <c r="A50" s="350">
        <v>305001</v>
      </c>
      <c r="B50" s="350">
        <v>45</v>
      </c>
      <c r="C50" s="351" t="s">
        <v>87</v>
      </c>
      <c r="D50" s="350"/>
      <c r="E50" s="351" t="s">
        <v>87</v>
      </c>
      <c r="F50" s="351" t="s">
        <v>44</v>
      </c>
      <c r="G50" s="350" t="s">
        <v>12</v>
      </c>
      <c r="H50" s="350"/>
      <c r="I50" s="351"/>
    </row>
    <row r="51" spans="1:9" ht="23.25">
      <c r="A51" s="352">
        <v>119001</v>
      </c>
      <c r="B51" s="352">
        <v>46</v>
      </c>
      <c r="C51" s="353" t="s">
        <v>88</v>
      </c>
      <c r="D51" s="352" t="s">
        <v>16</v>
      </c>
      <c r="E51" s="353" t="s">
        <v>89</v>
      </c>
      <c r="F51" s="353" t="s">
        <v>11</v>
      </c>
      <c r="G51" s="352" t="s">
        <v>12</v>
      </c>
      <c r="H51" s="352"/>
      <c r="I51" s="353" t="s">
        <v>68</v>
      </c>
    </row>
    <row r="52" spans="1:9" ht="23.25">
      <c r="A52" s="350">
        <v>190001</v>
      </c>
      <c r="B52" s="350">
        <v>47</v>
      </c>
      <c r="C52" s="351" t="s">
        <v>90</v>
      </c>
      <c r="D52" s="350"/>
      <c r="E52" s="351" t="s">
        <v>90</v>
      </c>
      <c r="F52" s="351" t="s">
        <v>11</v>
      </c>
      <c r="G52" s="350" t="s">
        <v>12</v>
      </c>
      <c r="H52" s="350"/>
      <c r="I52" s="351"/>
    </row>
    <row r="53" spans="1:9" ht="23.25">
      <c r="A53" s="350">
        <v>112001</v>
      </c>
      <c r="B53" s="350">
        <v>48</v>
      </c>
      <c r="C53" s="351" t="s">
        <v>91</v>
      </c>
      <c r="D53" s="350"/>
      <c r="E53" s="351" t="s">
        <v>91</v>
      </c>
      <c r="F53" s="351" t="s">
        <v>11</v>
      </c>
      <c r="G53" s="350" t="s">
        <v>12</v>
      </c>
      <c r="H53" s="350"/>
      <c r="I53" s="351"/>
    </row>
    <row r="54" spans="1:9" ht="23.25">
      <c r="A54" s="350">
        <v>189001</v>
      </c>
      <c r="B54" s="350">
        <v>49</v>
      </c>
      <c r="C54" s="351" t="s">
        <v>92</v>
      </c>
      <c r="D54" s="350" t="s">
        <v>16</v>
      </c>
      <c r="E54" s="351" t="s">
        <v>93</v>
      </c>
      <c r="F54" s="351" t="s">
        <v>94</v>
      </c>
      <c r="G54" s="350" t="s">
        <v>12</v>
      </c>
      <c r="H54" s="350"/>
      <c r="I54" s="351"/>
    </row>
    <row r="55" spans="1:9" ht="23.25">
      <c r="A55" s="350">
        <v>118001</v>
      </c>
      <c r="B55" s="350">
        <v>50</v>
      </c>
      <c r="C55" s="351" t="s">
        <v>95</v>
      </c>
      <c r="D55" s="350" t="s">
        <v>16</v>
      </c>
      <c r="E55" s="351" t="s">
        <v>96</v>
      </c>
      <c r="F55" s="351" t="s">
        <v>11</v>
      </c>
      <c r="G55" s="350" t="s">
        <v>12</v>
      </c>
      <c r="H55" s="350"/>
      <c r="I55" s="351"/>
    </row>
    <row r="56" spans="1:9" ht="23.25">
      <c r="A56" s="352">
        <v>479001</v>
      </c>
      <c r="B56" s="352">
        <v>51</v>
      </c>
      <c r="C56" s="353" t="s">
        <v>97</v>
      </c>
      <c r="D56" s="352" t="s">
        <v>16</v>
      </c>
      <c r="E56" s="353" t="s">
        <v>98</v>
      </c>
      <c r="F56" s="353" t="s">
        <v>34</v>
      </c>
      <c r="G56" s="352" t="s">
        <v>12</v>
      </c>
      <c r="H56" s="352"/>
      <c r="I56" s="353" t="s">
        <v>81</v>
      </c>
    </row>
    <row r="57" spans="1:9" ht="23.25">
      <c r="A57" s="350">
        <v>468001</v>
      </c>
      <c r="B57" s="350">
        <v>52</v>
      </c>
      <c r="C57" s="351" t="s">
        <v>99</v>
      </c>
      <c r="D57" s="350"/>
      <c r="E57" s="351" t="s">
        <v>99</v>
      </c>
      <c r="F57" s="351" t="s">
        <v>34</v>
      </c>
      <c r="G57" s="350" t="s">
        <v>12</v>
      </c>
      <c r="H57" s="350"/>
      <c r="I57" s="351"/>
    </row>
    <row r="58" spans="1:9" ht="23.25">
      <c r="A58" s="350">
        <v>475001</v>
      </c>
      <c r="B58" s="350">
        <v>53</v>
      </c>
      <c r="C58" s="351" t="s">
        <v>100</v>
      </c>
      <c r="D58" s="350"/>
      <c r="E58" s="351" t="s">
        <v>100</v>
      </c>
      <c r="F58" s="351" t="s">
        <v>34</v>
      </c>
      <c r="G58" s="350" t="s">
        <v>12</v>
      </c>
      <c r="H58" s="350"/>
      <c r="I58" s="351"/>
    </row>
    <row r="59" spans="1:9" ht="23.25">
      <c r="A59" s="350">
        <v>476001</v>
      </c>
      <c r="B59" s="350">
        <v>54</v>
      </c>
      <c r="C59" s="351" t="s">
        <v>101</v>
      </c>
      <c r="D59" s="350"/>
      <c r="E59" s="351" t="s">
        <v>101</v>
      </c>
      <c r="F59" s="351" t="s">
        <v>34</v>
      </c>
      <c r="G59" s="350" t="s">
        <v>12</v>
      </c>
      <c r="H59" s="350"/>
      <c r="I59" s="351"/>
    </row>
    <row r="60" spans="1:9" ht="23.25">
      <c r="A60" s="350">
        <v>303001</v>
      </c>
      <c r="B60" s="350">
        <v>55</v>
      </c>
      <c r="C60" s="351" t="s">
        <v>102</v>
      </c>
      <c r="D60" s="350" t="s">
        <v>16</v>
      </c>
      <c r="E60" s="351" t="s">
        <v>103</v>
      </c>
      <c r="F60" s="351" t="s">
        <v>44</v>
      </c>
      <c r="G60" s="350" t="s">
        <v>12</v>
      </c>
      <c r="H60" s="350"/>
      <c r="I60" s="351"/>
    </row>
    <row r="61" spans="1:9" ht="23.25">
      <c r="A61" s="352">
        <v>337001</v>
      </c>
      <c r="B61" s="352">
        <v>56</v>
      </c>
      <c r="C61" s="353" t="s">
        <v>104</v>
      </c>
      <c r="D61" s="352" t="s">
        <v>16</v>
      </c>
      <c r="E61" s="353" t="s">
        <v>104</v>
      </c>
      <c r="F61" s="353" t="s">
        <v>29</v>
      </c>
      <c r="G61" s="352" t="s">
        <v>12</v>
      </c>
      <c r="H61" s="352"/>
      <c r="I61" s="353" t="s">
        <v>105</v>
      </c>
    </row>
    <row r="62" spans="1:9" ht="23.25">
      <c r="A62" s="352">
        <v>331001</v>
      </c>
      <c r="B62" s="352">
        <v>57</v>
      </c>
      <c r="C62" s="353" t="s">
        <v>106</v>
      </c>
      <c r="D62" s="352" t="s">
        <v>16</v>
      </c>
      <c r="E62" s="353" t="s">
        <v>107</v>
      </c>
      <c r="F62" s="353" t="s">
        <v>29</v>
      </c>
      <c r="G62" s="352" t="s">
        <v>12</v>
      </c>
      <c r="H62" s="352"/>
      <c r="I62" s="353" t="s">
        <v>108</v>
      </c>
    </row>
    <row r="63" spans="1:9" ht="23.25">
      <c r="A63" s="350">
        <v>338001</v>
      </c>
      <c r="B63" s="350">
        <v>58</v>
      </c>
      <c r="C63" s="351" t="s">
        <v>109</v>
      </c>
      <c r="D63" s="350"/>
      <c r="E63" s="351" t="s">
        <v>109</v>
      </c>
      <c r="F63" s="351" t="s">
        <v>29</v>
      </c>
      <c r="G63" s="350" t="s">
        <v>12</v>
      </c>
      <c r="H63" s="350"/>
      <c r="I63" s="351"/>
    </row>
    <row r="64" spans="1:9" ht="23.25">
      <c r="A64" s="350">
        <v>273001</v>
      </c>
      <c r="B64" s="350">
        <v>59</v>
      </c>
      <c r="C64" s="351" t="s">
        <v>110</v>
      </c>
      <c r="D64" s="350"/>
      <c r="E64" s="351" t="s">
        <v>110</v>
      </c>
      <c r="F64" s="351" t="s">
        <v>20</v>
      </c>
      <c r="G64" s="350" t="s">
        <v>12</v>
      </c>
      <c r="H64" s="350"/>
      <c r="I64" s="351"/>
    </row>
    <row r="65" spans="1:9" ht="23.25">
      <c r="A65" s="352"/>
      <c r="B65" s="352"/>
      <c r="C65" s="353" t="s">
        <v>111</v>
      </c>
      <c r="D65" s="352"/>
      <c r="E65" s="353" t="s">
        <v>58</v>
      </c>
      <c r="F65" s="353" t="s">
        <v>59</v>
      </c>
      <c r="G65" s="352"/>
      <c r="H65" s="352"/>
      <c r="I65" s="353" t="s">
        <v>112</v>
      </c>
    </row>
    <row r="66" spans="1:9" ht="23.25">
      <c r="A66" s="350">
        <v>265001</v>
      </c>
      <c r="B66" s="350">
        <v>60</v>
      </c>
      <c r="C66" s="351" t="s">
        <v>113</v>
      </c>
      <c r="D66" s="350"/>
      <c r="E66" s="351" t="s">
        <v>113</v>
      </c>
      <c r="F66" s="351" t="s">
        <v>20</v>
      </c>
      <c r="G66" s="350" t="s">
        <v>12</v>
      </c>
      <c r="H66" s="350"/>
      <c r="I66" s="351"/>
    </row>
    <row r="67" spans="1:9" ht="23.25">
      <c r="A67" s="350">
        <v>127001</v>
      </c>
      <c r="B67" s="350">
        <v>61</v>
      </c>
      <c r="C67" s="351" t="s">
        <v>114</v>
      </c>
      <c r="D67" s="350"/>
      <c r="E67" s="351" t="s">
        <v>114</v>
      </c>
      <c r="F67" s="351" t="s">
        <v>11</v>
      </c>
      <c r="G67" s="350" t="s">
        <v>12</v>
      </c>
      <c r="H67" s="350"/>
      <c r="I67" s="351"/>
    </row>
    <row r="68" spans="1:9" ht="23.25">
      <c r="A68" s="350">
        <v>128001</v>
      </c>
      <c r="B68" s="350">
        <v>62</v>
      </c>
      <c r="C68" s="351" t="s">
        <v>115</v>
      </c>
      <c r="D68" s="350"/>
      <c r="E68" s="351" t="s">
        <v>115</v>
      </c>
      <c r="F68" s="351" t="s">
        <v>11</v>
      </c>
      <c r="G68" s="350" t="s">
        <v>12</v>
      </c>
      <c r="H68" s="350"/>
      <c r="I68" s="351"/>
    </row>
    <row r="69" spans="1:9" ht="23.25">
      <c r="A69" s="350">
        <v>129001</v>
      </c>
      <c r="B69" s="350">
        <v>63</v>
      </c>
      <c r="C69" s="351" t="s">
        <v>116</v>
      </c>
      <c r="D69" s="350"/>
      <c r="E69" s="351" t="s">
        <v>116</v>
      </c>
      <c r="F69" s="351" t="s">
        <v>11</v>
      </c>
      <c r="G69" s="350" t="s">
        <v>12</v>
      </c>
      <c r="H69" s="350"/>
      <c r="I69" s="351"/>
    </row>
    <row r="70" spans="1:9" ht="23.25">
      <c r="A70" s="350">
        <v>132001</v>
      </c>
      <c r="B70" s="350">
        <v>64</v>
      </c>
      <c r="C70" s="351" t="s">
        <v>117</v>
      </c>
      <c r="D70" s="350"/>
      <c r="E70" s="351" t="s">
        <v>117</v>
      </c>
      <c r="F70" s="351" t="s">
        <v>11</v>
      </c>
      <c r="G70" s="350" t="s">
        <v>12</v>
      </c>
      <c r="H70" s="350"/>
      <c r="I70" s="351"/>
    </row>
    <row r="71" spans="1:9" ht="23.25">
      <c r="A71" s="350">
        <v>301001</v>
      </c>
      <c r="B71" s="350">
        <v>65</v>
      </c>
      <c r="C71" s="351" t="s">
        <v>118</v>
      </c>
      <c r="D71" s="350"/>
      <c r="E71" s="351" t="s">
        <v>118</v>
      </c>
      <c r="F71" s="351" t="s">
        <v>44</v>
      </c>
      <c r="G71" s="350" t="s">
        <v>12</v>
      </c>
      <c r="H71" s="350"/>
      <c r="I71" s="351"/>
    </row>
    <row r="72" spans="1:9" ht="23.25">
      <c r="A72" s="350">
        <v>269001</v>
      </c>
      <c r="B72" s="350">
        <v>66</v>
      </c>
      <c r="C72" s="351" t="s">
        <v>119</v>
      </c>
      <c r="D72" s="350"/>
      <c r="E72" s="351" t="s">
        <v>119</v>
      </c>
      <c r="F72" s="351" t="s">
        <v>20</v>
      </c>
      <c r="G72" s="350" t="s">
        <v>12</v>
      </c>
      <c r="H72" s="350"/>
      <c r="I72" s="351"/>
    </row>
    <row r="73" spans="1:9" ht="23.25">
      <c r="A73" s="350">
        <v>164001</v>
      </c>
      <c r="B73" s="350">
        <v>67</v>
      </c>
      <c r="C73" s="351" t="s">
        <v>120</v>
      </c>
      <c r="D73" s="350"/>
      <c r="E73" s="351" t="s">
        <v>120</v>
      </c>
      <c r="F73" s="351" t="s">
        <v>11</v>
      </c>
      <c r="G73" s="350" t="s">
        <v>12</v>
      </c>
      <c r="H73" s="350"/>
      <c r="I73" s="351"/>
    </row>
    <row r="74" spans="1:9" ht="23.25">
      <c r="A74" s="350">
        <v>165001</v>
      </c>
      <c r="B74" s="350">
        <v>68</v>
      </c>
      <c r="C74" s="351" t="s">
        <v>121</v>
      </c>
      <c r="D74" s="350"/>
      <c r="E74" s="351" t="s">
        <v>121</v>
      </c>
      <c r="F74" s="351" t="s">
        <v>11</v>
      </c>
      <c r="G74" s="350" t="s">
        <v>12</v>
      </c>
      <c r="H74" s="350"/>
      <c r="I74" s="351"/>
    </row>
    <row r="75" spans="1:9" ht="23.25">
      <c r="A75" s="350">
        <v>166001</v>
      </c>
      <c r="B75" s="350">
        <v>69</v>
      </c>
      <c r="C75" s="351" t="s">
        <v>122</v>
      </c>
      <c r="D75" s="350"/>
      <c r="E75" s="351" t="s">
        <v>122</v>
      </c>
      <c r="F75" s="351" t="s">
        <v>11</v>
      </c>
      <c r="G75" s="350" t="s">
        <v>12</v>
      </c>
      <c r="H75" s="350"/>
      <c r="I75" s="351"/>
    </row>
    <row r="76" spans="1:9" ht="23.25">
      <c r="A76" s="350">
        <v>167001</v>
      </c>
      <c r="B76" s="350">
        <v>70</v>
      </c>
      <c r="C76" s="351" t="s">
        <v>123</v>
      </c>
      <c r="D76" s="350"/>
      <c r="E76" s="351" t="s">
        <v>123</v>
      </c>
      <c r="F76" s="351" t="s">
        <v>11</v>
      </c>
      <c r="G76" s="350" t="s">
        <v>12</v>
      </c>
      <c r="H76" s="350"/>
      <c r="I76" s="351"/>
    </row>
    <row r="77" spans="1:9" ht="23.25">
      <c r="A77" s="350">
        <v>168001</v>
      </c>
      <c r="B77" s="350">
        <v>71</v>
      </c>
      <c r="C77" s="351" t="s">
        <v>124</v>
      </c>
      <c r="D77" s="350"/>
      <c r="E77" s="351" t="s">
        <v>124</v>
      </c>
      <c r="F77" s="351" t="s">
        <v>11</v>
      </c>
      <c r="G77" s="350" t="s">
        <v>12</v>
      </c>
      <c r="H77" s="350"/>
      <c r="I77" s="351"/>
    </row>
    <row r="78" spans="1:9" ht="23.25">
      <c r="A78" s="350">
        <v>187001</v>
      </c>
      <c r="B78" s="350">
        <v>72</v>
      </c>
      <c r="C78" s="351" t="s">
        <v>125</v>
      </c>
      <c r="D78" s="350"/>
      <c r="E78" s="351" t="s">
        <v>125</v>
      </c>
      <c r="F78" s="351" t="s">
        <v>11</v>
      </c>
      <c r="G78" s="350" t="s">
        <v>12</v>
      </c>
      <c r="H78" s="350"/>
      <c r="I78" s="351"/>
    </row>
    <row r="79" spans="1:9" ht="23.25">
      <c r="A79" s="350">
        <v>192001</v>
      </c>
      <c r="B79" s="350">
        <v>73</v>
      </c>
      <c r="C79" s="351" t="s">
        <v>126</v>
      </c>
      <c r="D79" s="350"/>
      <c r="E79" s="351" t="s">
        <v>126</v>
      </c>
      <c r="F79" s="351" t="s">
        <v>11</v>
      </c>
      <c r="G79" s="350" t="s">
        <v>12</v>
      </c>
      <c r="H79" s="350"/>
      <c r="I79" s="351"/>
    </row>
    <row r="80" spans="1:9" ht="23.25">
      <c r="A80" s="350">
        <v>159001</v>
      </c>
      <c r="B80" s="350">
        <v>74</v>
      </c>
      <c r="C80" s="351" t="s">
        <v>127</v>
      </c>
      <c r="D80" s="350"/>
      <c r="E80" s="351" t="s">
        <v>127</v>
      </c>
      <c r="F80" s="351" t="s">
        <v>11</v>
      </c>
      <c r="G80" s="350" t="s">
        <v>12</v>
      </c>
      <c r="H80" s="350"/>
      <c r="I80" s="351"/>
    </row>
    <row r="81" spans="1:9" ht="23.25">
      <c r="A81" s="350">
        <v>160001</v>
      </c>
      <c r="B81" s="350">
        <v>75</v>
      </c>
      <c r="C81" s="351" t="s">
        <v>128</v>
      </c>
      <c r="D81" s="350"/>
      <c r="E81" s="351" t="s">
        <v>128</v>
      </c>
      <c r="F81" s="351" t="s">
        <v>11</v>
      </c>
      <c r="G81" s="350" t="s">
        <v>12</v>
      </c>
      <c r="H81" s="350"/>
      <c r="I81" s="351"/>
    </row>
    <row r="82" spans="1:9" ht="23.25">
      <c r="A82" s="350">
        <v>161001</v>
      </c>
      <c r="B82" s="350">
        <v>76</v>
      </c>
      <c r="C82" s="351" t="s">
        <v>129</v>
      </c>
      <c r="D82" s="350"/>
      <c r="E82" s="351" t="s">
        <v>129</v>
      </c>
      <c r="F82" s="351" t="s">
        <v>11</v>
      </c>
      <c r="G82" s="350" t="s">
        <v>12</v>
      </c>
      <c r="H82" s="350"/>
      <c r="I82" s="351"/>
    </row>
    <row r="83" spans="1:9" ht="23.25">
      <c r="A83" s="350">
        <v>162001</v>
      </c>
      <c r="B83" s="350">
        <v>77</v>
      </c>
      <c r="C83" s="351" t="s">
        <v>130</v>
      </c>
      <c r="D83" s="350"/>
      <c r="E83" s="351" t="s">
        <v>130</v>
      </c>
      <c r="F83" s="351" t="s">
        <v>11</v>
      </c>
      <c r="G83" s="350" t="s">
        <v>12</v>
      </c>
      <c r="H83" s="350"/>
      <c r="I83" s="351"/>
    </row>
    <row r="84" spans="1:9" ht="23.25">
      <c r="A84" s="350">
        <v>163001</v>
      </c>
      <c r="B84" s="350">
        <v>78</v>
      </c>
      <c r="C84" s="351" t="s">
        <v>131</v>
      </c>
      <c r="D84" s="350"/>
      <c r="E84" s="351" t="s">
        <v>131</v>
      </c>
      <c r="F84" s="351" t="s">
        <v>11</v>
      </c>
      <c r="G84" s="350" t="s">
        <v>12</v>
      </c>
      <c r="H84" s="350"/>
      <c r="I84" s="351"/>
    </row>
    <row r="85" spans="1:9" ht="23.25">
      <c r="A85" s="350">
        <v>186001</v>
      </c>
      <c r="B85" s="350">
        <v>79</v>
      </c>
      <c r="C85" s="351" t="s">
        <v>132</v>
      </c>
      <c r="D85" s="350"/>
      <c r="E85" s="351" t="s">
        <v>132</v>
      </c>
      <c r="F85" s="351" t="s">
        <v>11</v>
      </c>
      <c r="G85" s="350" t="s">
        <v>12</v>
      </c>
      <c r="H85" s="350"/>
      <c r="I85" s="351"/>
    </row>
    <row r="86" spans="1:9" ht="23.25">
      <c r="A86" s="350">
        <v>191001</v>
      </c>
      <c r="B86" s="350">
        <v>80</v>
      </c>
      <c r="C86" s="351" t="s">
        <v>133</v>
      </c>
      <c r="D86" s="350"/>
      <c r="E86" s="351" t="s">
        <v>133</v>
      </c>
      <c r="F86" s="351" t="s">
        <v>11</v>
      </c>
      <c r="G86" s="350" t="s">
        <v>12</v>
      </c>
      <c r="H86" s="350"/>
      <c r="I86" s="351"/>
    </row>
    <row r="87" spans="1:9" ht="23.25">
      <c r="A87" s="350">
        <v>137001</v>
      </c>
      <c r="B87" s="350">
        <v>81</v>
      </c>
      <c r="C87" s="351" t="s">
        <v>134</v>
      </c>
      <c r="D87" s="350"/>
      <c r="E87" s="351" t="s">
        <v>134</v>
      </c>
      <c r="F87" s="351" t="s">
        <v>11</v>
      </c>
      <c r="G87" s="350" t="s">
        <v>12</v>
      </c>
      <c r="H87" s="350"/>
      <c r="I87" s="351"/>
    </row>
    <row r="88" spans="1:9" ht="23.25">
      <c r="A88" s="350">
        <v>138001</v>
      </c>
      <c r="B88" s="350">
        <v>82</v>
      </c>
      <c r="C88" s="351" t="s">
        <v>135</v>
      </c>
      <c r="D88" s="350"/>
      <c r="E88" s="351" t="s">
        <v>135</v>
      </c>
      <c r="F88" s="351" t="s">
        <v>11</v>
      </c>
      <c r="G88" s="350" t="s">
        <v>12</v>
      </c>
      <c r="H88" s="350"/>
      <c r="I88" s="351"/>
    </row>
    <row r="89" spans="1:9" ht="23.25">
      <c r="A89" s="350">
        <v>139001</v>
      </c>
      <c r="B89" s="350">
        <v>83</v>
      </c>
      <c r="C89" s="351" t="s">
        <v>136</v>
      </c>
      <c r="D89" s="350"/>
      <c r="E89" s="351" t="s">
        <v>136</v>
      </c>
      <c r="F89" s="351" t="s">
        <v>11</v>
      </c>
      <c r="G89" s="350" t="s">
        <v>12</v>
      </c>
      <c r="H89" s="350"/>
      <c r="I89" s="351"/>
    </row>
    <row r="90" spans="1:9" ht="23.25">
      <c r="A90" s="350">
        <v>140001</v>
      </c>
      <c r="B90" s="350">
        <v>84</v>
      </c>
      <c r="C90" s="351" t="s">
        <v>137</v>
      </c>
      <c r="D90" s="350"/>
      <c r="E90" s="351" t="s">
        <v>137</v>
      </c>
      <c r="F90" s="351" t="s">
        <v>11</v>
      </c>
      <c r="G90" s="350" t="s">
        <v>12</v>
      </c>
      <c r="H90" s="350"/>
      <c r="I90" s="351"/>
    </row>
    <row r="91" spans="1:9" ht="23.25">
      <c r="A91" s="350">
        <v>141001</v>
      </c>
      <c r="B91" s="350">
        <v>85</v>
      </c>
      <c r="C91" s="351" t="s">
        <v>138</v>
      </c>
      <c r="D91" s="350"/>
      <c r="E91" s="351" t="s">
        <v>138</v>
      </c>
      <c r="F91" s="351" t="s">
        <v>11</v>
      </c>
      <c r="G91" s="350" t="s">
        <v>12</v>
      </c>
      <c r="H91" s="350"/>
      <c r="I91" s="351"/>
    </row>
    <row r="92" spans="1:9" ht="23.25">
      <c r="A92" s="350">
        <v>142001</v>
      </c>
      <c r="B92" s="350">
        <v>86</v>
      </c>
      <c r="C92" s="351" t="s">
        <v>139</v>
      </c>
      <c r="D92" s="350"/>
      <c r="E92" s="351" t="s">
        <v>139</v>
      </c>
      <c r="F92" s="351" t="s">
        <v>11</v>
      </c>
      <c r="G92" s="350" t="s">
        <v>12</v>
      </c>
      <c r="H92" s="350"/>
      <c r="I92" s="351"/>
    </row>
    <row r="93" spans="1:9" ht="23.25">
      <c r="A93" s="350">
        <v>143001</v>
      </c>
      <c r="B93" s="350">
        <v>87</v>
      </c>
      <c r="C93" s="351" t="s">
        <v>140</v>
      </c>
      <c r="D93" s="350"/>
      <c r="E93" s="351" t="s">
        <v>140</v>
      </c>
      <c r="F93" s="351" t="s">
        <v>11</v>
      </c>
      <c r="G93" s="350" t="s">
        <v>12</v>
      </c>
      <c r="H93" s="350"/>
      <c r="I93" s="351"/>
    </row>
    <row r="94" spans="1:9" ht="23.25">
      <c r="A94" s="350">
        <v>134001</v>
      </c>
      <c r="B94" s="350">
        <v>88</v>
      </c>
      <c r="C94" s="351" t="s">
        <v>141</v>
      </c>
      <c r="D94" s="350"/>
      <c r="E94" s="351" t="s">
        <v>141</v>
      </c>
      <c r="F94" s="351" t="s">
        <v>11</v>
      </c>
      <c r="G94" s="350" t="s">
        <v>12</v>
      </c>
      <c r="H94" s="350"/>
      <c r="I94" s="351"/>
    </row>
    <row r="95" spans="1:9" ht="23.25">
      <c r="A95" s="350">
        <v>133001</v>
      </c>
      <c r="B95" s="350">
        <v>89</v>
      </c>
      <c r="C95" s="351" t="s">
        <v>142</v>
      </c>
      <c r="D95" s="350"/>
      <c r="E95" s="351" t="s">
        <v>142</v>
      </c>
      <c r="F95" s="351" t="s">
        <v>11</v>
      </c>
      <c r="G95" s="350" t="s">
        <v>12</v>
      </c>
      <c r="H95" s="350"/>
      <c r="I95" s="351"/>
    </row>
    <row r="96" spans="1:9" ht="23.25">
      <c r="A96" s="350">
        <v>135001</v>
      </c>
      <c r="B96" s="350">
        <v>90</v>
      </c>
      <c r="C96" s="351" t="s">
        <v>143</v>
      </c>
      <c r="D96" s="350"/>
      <c r="E96" s="351" t="s">
        <v>143</v>
      </c>
      <c r="F96" s="351" t="s">
        <v>11</v>
      </c>
      <c r="G96" s="350" t="s">
        <v>12</v>
      </c>
      <c r="H96" s="350"/>
      <c r="I96" s="351"/>
    </row>
    <row r="97" spans="1:9" ht="23.25">
      <c r="A97" s="350">
        <v>175001</v>
      </c>
      <c r="B97" s="350">
        <v>91</v>
      </c>
      <c r="C97" s="351" t="s">
        <v>144</v>
      </c>
      <c r="D97" s="350"/>
      <c r="E97" s="351" t="s">
        <v>144</v>
      </c>
      <c r="F97" s="351" t="s">
        <v>11</v>
      </c>
      <c r="G97" s="350" t="s">
        <v>12</v>
      </c>
      <c r="H97" s="350"/>
      <c r="I97" s="351"/>
    </row>
    <row r="98" spans="1:9" ht="23.25">
      <c r="A98" s="350">
        <v>255001</v>
      </c>
      <c r="B98" s="350">
        <v>92</v>
      </c>
      <c r="C98" s="351" t="s">
        <v>145</v>
      </c>
      <c r="D98" s="350"/>
      <c r="E98" s="351" t="s">
        <v>145</v>
      </c>
      <c r="F98" s="351" t="s">
        <v>20</v>
      </c>
      <c r="G98" s="350" t="s">
        <v>12</v>
      </c>
      <c r="H98" s="350"/>
      <c r="I98" s="351"/>
    </row>
    <row r="99" spans="1:9" ht="23.25">
      <c r="A99" s="350">
        <v>267001</v>
      </c>
      <c r="B99" s="350">
        <v>93</v>
      </c>
      <c r="C99" s="351" t="s">
        <v>146</v>
      </c>
      <c r="D99" s="350"/>
      <c r="E99" s="351" t="s">
        <v>146</v>
      </c>
      <c r="F99" s="351" t="s">
        <v>20</v>
      </c>
      <c r="G99" s="350" t="s">
        <v>12</v>
      </c>
      <c r="H99" s="350"/>
      <c r="I99" s="351"/>
    </row>
    <row r="100" spans="1:9" ht="23.25">
      <c r="A100" s="350">
        <v>144001</v>
      </c>
      <c r="B100" s="350">
        <v>94</v>
      </c>
      <c r="C100" s="351" t="s">
        <v>147</v>
      </c>
      <c r="D100" s="350"/>
      <c r="E100" s="351" t="s">
        <v>147</v>
      </c>
      <c r="F100" s="351" t="s">
        <v>11</v>
      </c>
      <c r="G100" s="350" t="s">
        <v>12</v>
      </c>
      <c r="H100" s="350"/>
      <c r="I100" s="351"/>
    </row>
    <row r="101" spans="1:9" ht="23.25">
      <c r="A101" s="350">
        <v>259001</v>
      </c>
      <c r="B101" s="350">
        <v>95</v>
      </c>
      <c r="C101" s="351" t="s">
        <v>148</v>
      </c>
      <c r="D101" s="350"/>
      <c r="E101" s="351" t="s">
        <v>148</v>
      </c>
      <c r="F101" s="351" t="s">
        <v>20</v>
      </c>
      <c r="G101" s="350" t="s">
        <v>12</v>
      </c>
      <c r="H101" s="350"/>
      <c r="I101" s="351"/>
    </row>
    <row r="102" spans="1:9" ht="23.25">
      <c r="A102" s="350">
        <v>260001</v>
      </c>
      <c r="B102" s="350">
        <v>96</v>
      </c>
      <c r="C102" s="351" t="s">
        <v>149</v>
      </c>
      <c r="D102" s="350"/>
      <c r="E102" s="351" t="s">
        <v>149</v>
      </c>
      <c r="F102" s="351" t="s">
        <v>20</v>
      </c>
      <c r="G102" s="350" t="s">
        <v>12</v>
      </c>
      <c r="H102" s="350"/>
      <c r="I102" s="351"/>
    </row>
    <row r="103" spans="1:9" ht="23.25">
      <c r="A103" s="350">
        <v>185001</v>
      </c>
      <c r="B103" s="350">
        <v>97</v>
      </c>
      <c r="C103" s="351" t="s">
        <v>150</v>
      </c>
      <c r="D103" s="350"/>
      <c r="E103" s="351" t="s">
        <v>150</v>
      </c>
      <c r="F103" s="351" t="s">
        <v>11</v>
      </c>
      <c r="G103" s="350" t="s">
        <v>12</v>
      </c>
      <c r="H103" s="350"/>
      <c r="I103" s="351"/>
    </row>
    <row r="104" spans="1:9" ht="23.25">
      <c r="A104" s="350">
        <v>333001</v>
      </c>
      <c r="B104" s="350">
        <v>98</v>
      </c>
      <c r="C104" s="351" t="s">
        <v>151</v>
      </c>
      <c r="D104" s="350"/>
      <c r="E104" s="351" t="s">
        <v>151</v>
      </c>
      <c r="F104" s="351" t="s">
        <v>29</v>
      </c>
      <c r="G104" s="350" t="s">
        <v>12</v>
      </c>
      <c r="H104" s="350"/>
      <c r="I104" s="351"/>
    </row>
    <row r="105" spans="1:9" ht="23.25">
      <c r="A105" s="350">
        <v>122001</v>
      </c>
      <c r="B105" s="350">
        <v>99</v>
      </c>
      <c r="C105" s="351" t="s">
        <v>152</v>
      </c>
      <c r="D105" s="350"/>
      <c r="E105" s="351" t="s">
        <v>152</v>
      </c>
      <c r="F105" s="351" t="s">
        <v>34</v>
      </c>
      <c r="G105" s="350" t="s">
        <v>12</v>
      </c>
      <c r="H105" s="350"/>
      <c r="I105" s="351"/>
    </row>
    <row r="106" spans="1:9" ht="23.25">
      <c r="A106" s="350">
        <v>136001</v>
      </c>
      <c r="B106" s="350">
        <v>100</v>
      </c>
      <c r="C106" s="351" t="s">
        <v>153</v>
      </c>
      <c r="D106" s="350"/>
      <c r="E106" s="351" t="s">
        <v>153</v>
      </c>
      <c r="F106" s="351" t="s">
        <v>29</v>
      </c>
      <c r="G106" s="350" t="s">
        <v>12</v>
      </c>
      <c r="H106" s="350"/>
      <c r="I106" s="351"/>
    </row>
    <row r="107" spans="1:9" ht="23.25">
      <c r="A107" s="350">
        <v>251001</v>
      </c>
      <c r="B107" s="350">
        <v>101</v>
      </c>
      <c r="C107" s="351" t="s">
        <v>154</v>
      </c>
      <c r="D107" s="350"/>
      <c r="E107" s="351" t="s">
        <v>154</v>
      </c>
      <c r="F107" s="351" t="s">
        <v>20</v>
      </c>
      <c r="G107" s="350" t="s">
        <v>12</v>
      </c>
      <c r="H107" s="350"/>
      <c r="I107" s="351"/>
    </row>
    <row r="108" spans="1:9" ht="23.25">
      <c r="A108" s="350">
        <v>174001</v>
      </c>
      <c r="B108" s="350">
        <v>102</v>
      </c>
      <c r="C108" s="351" t="s">
        <v>155</v>
      </c>
      <c r="D108" s="350"/>
      <c r="E108" s="351" t="s">
        <v>155</v>
      </c>
      <c r="F108" s="351" t="s">
        <v>11</v>
      </c>
      <c r="G108" s="350" t="s">
        <v>12</v>
      </c>
      <c r="H108" s="350"/>
      <c r="I108" s="351"/>
    </row>
    <row r="109" spans="1:9" ht="23.25">
      <c r="A109" s="350">
        <v>268001</v>
      </c>
      <c r="B109" s="350">
        <v>103</v>
      </c>
      <c r="C109" s="351" t="s">
        <v>156</v>
      </c>
      <c r="D109" s="350"/>
      <c r="E109" s="351" t="s">
        <v>156</v>
      </c>
      <c r="F109" s="351" t="s">
        <v>20</v>
      </c>
      <c r="G109" s="350" t="s">
        <v>12</v>
      </c>
      <c r="H109" s="350"/>
      <c r="I109" s="351"/>
    </row>
    <row r="110" spans="1:9" ht="23.25">
      <c r="A110" s="350">
        <v>258001</v>
      </c>
      <c r="B110" s="350">
        <v>104</v>
      </c>
      <c r="C110" s="351" t="s">
        <v>157</v>
      </c>
      <c r="D110" s="350"/>
      <c r="E110" s="351" t="s">
        <v>157</v>
      </c>
      <c r="F110" s="351" t="s">
        <v>20</v>
      </c>
      <c r="G110" s="350" t="s">
        <v>12</v>
      </c>
      <c r="H110" s="350"/>
      <c r="I110" s="351"/>
    </row>
    <row r="111" spans="1:9" ht="23.25">
      <c r="A111" s="350">
        <v>252002</v>
      </c>
      <c r="B111" s="350">
        <v>105</v>
      </c>
      <c r="C111" s="351" t="s">
        <v>158</v>
      </c>
      <c r="D111" s="350"/>
      <c r="E111" s="351" t="s">
        <v>158</v>
      </c>
      <c r="F111" s="351" t="s">
        <v>11</v>
      </c>
      <c r="G111" s="350" t="s">
        <v>12</v>
      </c>
      <c r="H111" s="350"/>
      <c r="I111" s="351"/>
    </row>
    <row r="112" spans="1:9" ht="23.25">
      <c r="A112" s="350">
        <v>256001</v>
      </c>
      <c r="B112" s="350">
        <v>106</v>
      </c>
      <c r="C112" s="351" t="s">
        <v>159</v>
      </c>
      <c r="D112" s="350"/>
      <c r="E112" s="351" t="s">
        <v>159</v>
      </c>
      <c r="F112" s="351" t="s">
        <v>20</v>
      </c>
      <c r="G112" s="350" t="s">
        <v>12</v>
      </c>
      <c r="H112" s="350"/>
      <c r="I112" s="351"/>
    </row>
    <row r="113" spans="1:9" ht="23.25">
      <c r="A113" s="350">
        <v>272001</v>
      </c>
      <c r="B113" s="350">
        <v>107</v>
      </c>
      <c r="C113" s="351" t="s">
        <v>160</v>
      </c>
      <c r="D113" s="350"/>
      <c r="E113" s="351" t="s">
        <v>160</v>
      </c>
      <c r="F113" s="351" t="s">
        <v>20</v>
      </c>
      <c r="G113" s="350" t="s">
        <v>12</v>
      </c>
      <c r="H113" s="350"/>
      <c r="I113" s="351"/>
    </row>
    <row r="114" spans="1:9" ht="23.25">
      <c r="A114" s="350">
        <v>311001</v>
      </c>
      <c r="B114" s="350">
        <v>108</v>
      </c>
      <c r="C114" s="351" t="s">
        <v>161</v>
      </c>
      <c r="D114" s="350"/>
      <c r="E114" s="351" t="s">
        <v>161</v>
      </c>
      <c r="F114" s="351" t="s">
        <v>44</v>
      </c>
      <c r="G114" s="350" t="s">
        <v>12</v>
      </c>
      <c r="H114" s="350"/>
      <c r="I114" s="351"/>
    </row>
    <row r="115" spans="1:9" ht="23.25">
      <c r="A115" s="350">
        <v>312001</v>
      </c>
      <c r="B115" s="350">
        <v>109</v>
      </c>
      <c r="C115" s="351" t="s">
        <v>162</v>
      </c>
      <c r="D115" s="350"/>
      <c r="E115" s="351" t="s">
        <v>162</v>
      </c>
      <c r="F115" s="351" t="s">
        <v>44</v>
      </c>
      <c r="G115" s="350" t="s">
        <v>12</v>
      </c>
      <c r="H115" s="350"/>
      <c r="I115" s="351"/>
    </row>
    <row r="116" spans="1:9" ht="23.25">
      <c r="A116" s="350">
        <v>314001</v>
      </c>
      <c r="B116" s="350">
        <v>110</v>
      </c>
      <c r="C116" s="351" t="s">
        <v>163</v>
      </c>
      <c r="D116" s="350"/>
      <c r="E116" s="351" t="s">
        <v>163</v>
      </c>
      <c r="F116" s="351" t="s">
        <v>44</v>
      </c>
      <c r="G116" s="350" t="s">
        <v>12</v>
      </c>
      <c r="H116" s="350"/>
      <c r="I116" s="351"/>
    </row>
    <row r="117" spans="1:9" ht="23.25">
      <c r="A117" s="350">
        <v>371001</v>
      </c>
      <c r="B117" s="350">
        <v>111</v>
      </c>
      <c r="C117" s="351" t="s">
        <v>164</v>
      </c>
      <c r="D117" s="350"/>
      <c r="E117" s="351" t="s">
        <v>164</v>
      </c>
      <c r="F117" s="351" t="s">
        <v>34</v>
      </c>
      <c r="G117" s="350" t="s">
        <v>12</v>
      </c>
      <c r="H117" s="350"/>
      <c r="I117" s="351"/>
    </row>
    <row r="118" spans="1:9" ht="23.25">
      <c r="A118" s="350">
        <v>372001</v>
      </c>
      <c r="B118" s="350">
        <v>112</v>
      </c>
      <c r="C118" s="351" t="s">
        <v>165</v>
      </c>
      <c r="D118" s="350"/>
      <c r="E118" s="351" t="s">
        <v>165</v>
      </c>
      <c r="F118" s="351" t="s">
        <v>34</v>
      </c>
      <c r="G118" s="350" t="s">
        <v>12</v>
      </c>
      <c r="H118" s="350"/>
      <c r="I118" s="351"/>
    </row>
    <row r="119" spans="1:9" ht="23.25">
      <c r="A119" s="350">
        <v>415001</v>
      </c>
      <c r="B119" s="350">
        <v>113</v>
      </c>
      <c r="C119" s="351" t="s">
        <v>166</v>
      </c>
      <c r="D119" s="350"/>
      <c r="E119" s="351" t="s">
        <v>166</v>
      </c>
      <c r="F119" s="351" t="s">
        <v>31</v>
      </c>
      <c r="G119" s="350" t="s">
        <v>12</v>
      </c>
      <c r="H119" s="350"/>
      <c r="I119" s="351"/>
    </row>
    <row r="120" spans="1:9" ht="23.25">
      <c r="A120" s="350">
        <v>426001</v>
      </c>
      <c r="B120" s="350">
        <v>114</v>
      </c>
      <c r="C120" s="351" t="s">
        <v>167</v>
      </c>
      <c r="D120" s="350"/>
      <c r="E120" s="351" t="s">
        <v>167</v>
      </c>
      <c r="F120" s="351" t="s">
        <v>31</v>
      </c>
      <c r="G120" s="350" t="s">
        <v>12</v>
      </c>
      <c r="H120" s="350"/>
      <c r="I120" s="351"/>
    </row>
    <row r="121" spans="1:9" ht="23.25">
      <c r="A121" s="350">
        <v>412001</v>
      </c>
      <c r="B121" s="350">
        <v>115</v>
      </c>
      <c r="C121" s="351" t="s">
        <v>168</v>
      </c>
      <c r="D121" s="350"/>
      <c r="E121" s="351" t="s">
        <v>168</v>
      </c>
      <c r="F121" s="351" t="s">
        <v>31</v>
      </c>
      <c r="G121" s="350" t="s">
        <v>12</v>
      </c>
      <c r="H121" s="350"/>
      <c r="I121" s="351"/>
    </row>
    <row r="122" spans="1:9" ht="23.25">
      <c r="A122" s="350">
        <v>336001</v>
      </c>
      <c r="B122" s="350">
        <v>116</v>
      </c>
      <c r="C122" s="351" t="s">
        <v>169</v>
      </c>
      <c r="D122" s="350"/>
      <c r="E122" s="351" t="s">
        <v>169</v>
      </c>
      <c r="F122" s="351" t="s">
        <v>29</v>
      </c>
      <c r="G122" s="350" t="s">
        <v>12</v>
      </c>
      <c r="H122" s="350"/>
      <c r="I122" s="351"/>
    </row>
    <row r="123" spans="1:9" ht="23.25">
      <c r="A123" s="350">
        <v>474001</v>
      </c>
      <c r="B123" s="350">
        <v>117</v>
      </c>
      <c r="C123" s="351" t="s">
        <v>170</v>
      </c>
      <c r="D123" s="350"/>
      <c r="E123" s="351" t="s">
        <v>170</v>
      </c>
      <c r="F123" s="351" t="s">
        <v>34</v>
      </c>
      <c r="G123" s="350" t="s">
        <v>12</v>
      </c>
      <c r="H123" s="350"/>
      <c r="I123" s="351"/>
    </row>
    <row r="124" spans="1:9" ht="23.25">
      <c r="A124" s="350">
        <v>478001</v>
      </c>
      <c r="B124" s="350">
        <v>118</v>
      </c>
      <c r="C124" s="351" t="s">
        <v>171</v>
      </c>
      <c r="D124" s="350"/>
      <c r="E124" s="351" t="s">
        <v>171</v>
      </c>
      <c r="F124" s="351" t="s">
        <v>34</v>
      </c>
      <c r="G124" s="350" t="s">
        <v>12</v>
      </c>
      <c r="H124" s="350"/>
      <c r="I124" s="351"/>
    </row>
    <row r="125" spans="1:9" ht="23.25">
      <c r="A125" s="350">
        <v>370001</v>
      </c>
      <c r="B125" s="350">
        <v>119</v>
      </c>
      <c r="C125" s="351" t="s">
        <v>172</v>
      </c>
      <c r="D125" s="350"/>
      <c r="E125" s="351" t="s">
        <v>172</v>
      </c>
      <c r="F125" s="351" t="s">
        <v>34</v>
      </c>
      <c r="G125" s="350" t="s">
        <v>12</v>
      </c>
      <c r="H125" s="350"/>
      <c r="I125" s="351"/>
    </row>
    <row r="126" spans="1:9" ht="23.25">
      <c r="A126" s="350">
        <v>270004</v>
      </c>
      <c r="B126" s="350">
        <v>120</v>
      </c>
      <c r="C126" s="351" t="s">
        <v>173</v>
      </c>
      <c r="D126" s="350"/>
      <c r="E126" s="351" t="s">
        <v>173</v>
      </c>
      <c r="F126" s="351" t="s">
        <v>20</v>
      </c>
      <c r="G126" s="350" t="s">
        <v>12</v>
      </c>
      <c r="H126" s="350"/>
      <c r="I126" s="351"/>
    </row>
    <row r="127" spans="1:9" ht="23.25">
      <c r="A127" s="350">
        <v>250005</v>
      </c>
      <c r="B127" s="350">
        <v>121</v>
      </c>
      <c r="C127" s="351" t="s">
        <v>174</v>
      </c>
      <c r="D127" s="350"/>
      <c r="E127" s="351" t="s">
        <v>174</v>
      </c>
      <c r="F127" s="351" t="s">
        <v>20</v>
      </c>
      <c r="G127" s="350" t="s">
        <v>175</v>
      </c>
      <c r="H127" s="350"/>
      <c r="I127" s="351"/>
    </row>
    <row r="128" spans="1:9" ht="23.25">
      <c r="A128" s="350">
        <v>250006</v>
      </c>
      <c r="B128" s="350">
        <v>122</v>
      </c>
      <c r="C128" s="351" t="s">
        <v>176</v>
      </c>
      <c r="D128" s="350"/>
      <c r="E128" s="351" t="s">
        <v>176</v>
      </c>
      <c r="F128" s="351" t="s">
        <v>20</v>
      </c>
      <c r="G128" s="350" t="s">
        <v>175</v>
      </c>
      <c r="H128" s="350"/>
      <c r="I128" s="351"/>
    </row>
    <row r="129" spans="1:9" ht="23.25">
      <c r="A129" s="350">
        <v>250007</v>
      </c>
      <c r="B129" s="350">
        <v>123</v>
      </c>
      <c r="C129" s="351" t="s">
        <v>177</v>
      </c>
      <c r="D129" s="350"/>
      <c r="E129" s="351" t="s">
        <v>177</v>
      </c>
      <c r="F129" s="351" t="s">
        <v>20</v>
      </c>
      <c r="G129" s="350" t="s">
        <v>175</v>
      </c>
      <c r="H129" s="350"/>
      <c r="I129" s="351"/>
    </row>
    <row r="130" spans="1:9" ht="23.25">
      <c r="A130" s="350">
        <v>250008</v>
      </c>
      <c r="B130" s="350">
        <v>124</v>
      </c>
      <c r="C130" s="351" t="s">
        <v>178</v>
      </c>
      <c r="D130" s="350"/>
      <c r="E130" s="351" t="s">
        <v>178</v>
      </c>
      <c r="F130" s="351" t="s">
        <v>20</v>
      </c>
      <c r="G130" s="350" t="s">
        <v>175</v>
      </c>
      <c r="H130" s="350"/>
      <c r="I130" s="351"/>
    </row>
    <row r="131" spans="1:9" ht="23.25">
      <c r="A131" s="350">
        <v>250009</v>
      </c>
      <c r="B131" s="350">
        <v>125</v>
      </c>
      <c r="C131" s="351" t="s">
        <v>179</v>
      </c>
      <c r="D131" s="350"/>
      <c r="E131" s="351" t="s">
        <v>179</v>
      </c>
      <c r="F131" s="351" t="s">
        <v>20</v>
      </c>
      <c r="G131" s="350" t="s">
        <v>175</v>
      </c>
      <c r="H131" s="350"/>
      <c r="I131" s="351"/>
    </row>
    <row r="132" spans="1:9" ht="23.25">
      <c r="A132" s="350">
        <v>250010</v>
      </c>
      <c r="B132" s="350">
        <v>126</v>
      </c>
      <c r="C132" s="351" t="s">
        <v>180</v>
      </c>
      <c r="D132" s="350"/>
      <c r="E132" s="351" t="s">
        <v>180</v>
      </c>
      <c r="F132" s="351" t="s">
        <v>20</v>
      </c>
      <c r="G132" s="350" t="s">
        <v>175</v>
      </c>
      <c r="H132" s="350"/>
      <c r="I132" s="351"/>
    </row>
    <row r="133" spans="1:9" ht="23.25">
      <c r="A133" s="350">
        <v>250011</v>
      </c>
      <c r="B133" s="350">
        <v>127</v>
      </c>
      <c r="C133" s="351" t="s">
        <v>181</v>
      </c>
      <c r="D133" s="350"/>
      <c r="E133" s="351" t="s">
        <v>181</v>
      </c>
      <c r="F133" s="351" t="s">
        <v>20</v>
      </c>
      <c r="G133" s="350" t="s">
        <v>175</v>
      </c>
      <c r="H133" s="350"/>
      <c r="I133" s="351"/>
    </row>
    <row r="134" spans="1:9" ht="23.25">
      <c r="A134" s="350">
        <v>250012</v>
      </c>
      <c r="B134" s="350">
        <v>128</v>
      </c>
      <c r="C134" s="351" t="s">
        <v>182</v>
      </c>
      <c r="D134" s="350"/>
      <c r="E134" s="351" t="s">
        <v>182</v>
      </c>
      <c r="F134" s="351" t="s">
        <v>20</v>
      </c>
      <c r="G134" s="350" t="s">
        <v>175</v>
      </c>
      <c r="H134" s="350"/>
      <c r="I134" s="351"/>
    </row>
    <row r="135" spans="1:9" ht="23.25">
      <c r="A135" s="350">
        <v>250013</v>
      </c>
      <c r="B135" s="350">
        <v>129</v>
      </c>
      <c r="C135" s="351" t="s">
        <v>183</v>
      </c>
      <c r="D135" s="350"/>
      <c r="E135" s="351" t="s">
        <v>183</v>
      </c>
      <c r="F135" s="351" t="s">
        <v>20</v>
      </c>
      <c r="G135" s="350" t="s">
        <v>175</v>
      </c>
      <c r="H135" s="350"/>
      <c r="I135" s="351"/>
    </row>
    <row r="136" spans="1:9" ht="23.25">
      <c r="A136" s="350">
        <v>250014</v>
      </c>
      <c r="B136" s="350">
        <v>130</v>
      </c>
      <c r="C136" s="351" t="s">
        <v>184</v>
      </c>
      <c r="D136" s="350"/>
      <c r="E136" s="351" t="s">
        <v>184</v>
      </c>
      <c r="F136" s="351" t="s">
        <v>20</v>
      </c>
      <c r="G136" s="350" t="s">
        <v>175</v>
      </c>
      <c r="H136" s="350"/>
      <c r="I136" s="351"/>
    </row>
    <row r="137" spans="1:9" ht="23.25">
      <c r="A137" s="350">
        <v>250015</v>
      </c>
      <c r="B137" s="350">
        <v>131</v>
      </c>
      <c r="C137" s="351" t="s">
        <v>185</v>
      </c>
      <c r="D137" s="350"/>
      <c r="E137" s="351" t="s">
        <v>185</v>
      </c>
      <c r="F137" s="351" t="s">
        <v>20</v>
      </c>
      <c r="G137" s="350" t="s">
        <v>175</v>
      </c>
      <c r="H137" s="350"/>
      <c r="I137" s="351"/>
    </row>
    <row r="138" spans="1:9" ht="23.25">
      <c r="A138" s="350">
        <v>250016</v>
      </c>
      <c r="B138" s="350">
        <v>132</v>
      </c>
      <c r="C138" s="351" t="s">
        <v>186</v>
      </c>
      <c r="D138" s="350"/>
      <c r="E138" s="351" t="s">
        <v>186</v>
      </c>
      <c r="F138" s="351" t="s">
        <v>20</v>
      </c>
      <c r="G138" s="350" t="s">
        <v>175</v>
      </c>
      <c r="H138" s="350"/>
      <c r="I138" s="351"/>
    </row>
    <row r="139" spans="1:9" ht="23.25">
      <c r="A139" s="350">
        <v>250017</v>
      </c>
      <c r="B139" s="350">
        <v>133</v>
      </c>
      <c r="C139" s="351" t="s">
        <v>187</v>
      </c>
      <c r="D139" s="350"/>
      <c r="E139" s="351" t="s">
        <v>187</v>
      </c>
      <c r="F139" s="351" t="s">
        <v>20</v>
      </c>
      <c r="G139" s="350" t="s">
        <v>175</v>
      </c>
      <c r="H139" s="350"/>
      <c r="I139" s="351"/>
    </row>
    <row r="140" spans="1:9" ht="23.25">
      <c r="A140" s="350">
        <v>250018</v>
      </c>
      <c r="B140" s="350">
        <v>134</v>
      </c>
      <c r="C140" s="351" t="s">
        <v>188</v>
      </c>
      <c r="D140" s="350"/>
      <c r="E140" s="351" t="s">
        <v>188</v>
      </c>
      <c r="F140" s="351" t="s">
        <v>20</v>
      </c>
      <c r="G140" s="350" t="s">
        <v>175</v>
      </c>
      <c r="H140" s="350"/>
      <c r="I140" s="351"/>
    </row>
    <row r="141" spans="1:9" ht="23.25">
      <c r="A141" s="350">
        <v>250019</v>
      </c>
      <c r="B141" s="350">
        <v>135</v>
      </c>
      <c r="C141" s="351" t="s">
        <v>189</v>
      </c>
      <c r="D141" s="350"/>
      <c r="E141" s="351" t="s">
        <v>189</v>
      </c>
      <c r="F141" s="351" t="s">
        <v>20</v>
      </c>
      <c r="G141" s="350" t="s">
        <v>175</v>
      </c>
      <c r="H141" s="350"/>
      <c r="I141" s="351"/>
    </row>
    <row r="142" spans="1:9" ht="23.25">
      <c r="A142" s="350">
        <v>250021</v>
      </c>
      <c r="B142" s="350">
        <v>136</v>
      </c>
      <c r="C142" s="351" t="s">
        <v>190</v>
      </c>
      <c r="D142" s="350"/>
      <c r="E142" s="351" t="s">
        <v>190</v>
      </c>
      <c r="F142" s="351" t="s">
        <v>20</v>
      </c>
      <c r="G142" s="350" t="s">
        <v>175</v>
      </c>
      <c r="H142" s="350"/>
      <c r="I142" s="351"/>
    </row>
    <row r="143" spans="1:9" ht="23.25">
      <c r="A143" s="350">
        <v>250048</v>
      </c>
      <c r="B143" s="350">
        <v>137</v>
      </c>
      <c r="C143" s="351" t="s">
        <v>191</v>
      </c>
      <c r="D143" s="350"/>
      <c r="E143" s="351" t="s">
        <v>191</v>
      </c>
      <c r="F143" s="351" t="s">
        <v>20</v>
      </c>
      <c r="G143" s="350" t="s">
        <v>175</v>
      </c>
      <c r="H143" s="350"/>
      <c r="I143" s="351"/>
    </row>
    <row r="144" spans="1:9" ht="23.25">
      <c r="A144" s="350">
        <v>250050</v>
      </c>
      <c r="B144" s="350">
        <v>138</v>
      </c>
      <c r="C144" s="351" t="s">
        <v>192</v>
      </c>
      <c r="D144" s="350"/>
      <c r="E144" s="351" t="s">
        <v>192</v>
      </c>
      <c r="F144" s="351" t="s">
        <v>20</v>
      </c>
      <c r="G144" s="350" t="s">
        <v>175</v>
      </c>
      <c r="H144" s="350"/>
      <c r="I144" s="351"/>
    </row>
    <row r="145" spans="1:9" ht="23.25">
      <c r="A145" s="350">
        <v>250051</v>
      </c>
      <c r="B145" s="350">
        <v>139</v>
      </c>
      <c r="C145" s="351" t="s">
        <v>193</v>
      </c>
      <c r="D145" s="350"/>
      <c r="E145" s="351" t="s">
        <v>193</v>
      </c>
      <c r="F145" s="351" t="s">
        <v>20</v>
      </c>
      <c r="G145" s="350" t="s">
        <v>175</v>
      </c>
      <c r="H145" s="350"/>
      <c r="I145" s="351"/>
    </row>
    <row r="146" spans="1:9" ht="23.25">
      <c r="A146" s="350">
        <v>250053</v>
      </c>
      <c r="B146" s="350">
        <v>140</v>
      </c>
      <c r="C146" s="351" t="s">
        <v>194</v>
      </c>
      <c r="D146" s="350"/>
      <c r="E146" s="351" t="s">
        <v>194</v>
      </c>
      <c r="F146" s="351" t="s">
        <v>20</v>
      </c>
      <c r="G146" s="350" t="s">
        <v>175</v>
      </c>
      <c r="H146" s="350"/>
      <c r="I146" s="351"/>
    </row>
    <row r="147" spans="1:9" ht="23.25">
      <c r="A147" s="350">
        <v>250054</v>
      </c>
      <c r="B147" s="350">
        <v>141</v>
      </c>
      <c r="C147" s="351" t="s">
        <v>195</v>
      </c>
      <c r="D147" s="350"/>
      <c r="E147" s="351" t="s">
        <v>195</v>
      </c>
      <c r="F147" s="351" t="s">
        <v>20</v>
      </c>
      <c r="G147" s="350" t="s">
        <v>175</v>
      </c>
      <c r="H147" s="350"/>
      <c r="I147" s="351"/>
    </row>
    <row r="148" spans="1:9" ht="23.25">
      <c r="A148" s="350">
        <v>250055</v>
      </c>
      <c r="B148" s="350">
        <v>142</v>
      </c>
      <c r="C148" s="351" t="s">
        <v>196</v>
      </c>
      <c r="D148" s="350"/>
      <c r="E148" s="351" t="s">
        <v>196</v>
      </c>
      <c r="F148" s="351" t="s">
        <v>20</v>
      </c>
      <c r="G148" s="350" t="s">
        <v>175</v>
      </c>
      <c r="H148" s="350"/>
      <c r="I148" s="351"/>
    </row>
    <row r="149" spans="1:9" ht="23.25">
      <c r="A149" s="350">
        <v>250057</v>
      </c>
      <c r="B149" s="350">
        <v>143</v>
      </c>
      <c r="C149" s="351" t="s">
        <v>197</v>
      </c>
      <c r="D149" s="350"/>
      <c r="E149" s="351" t="s">
        <v>197</v>
      </c>
      <c r="F149" s="351" t="s">
        <v>20</v>
      </c>
      <c r="G149" s="350" t="s">
        <v>175</v>
      </c>
      <c r="H149" s="350"/>
      <c r="I149" s="351"/>
    </row>
    <row r="150" spans="1:9" ht="23.25">
      <c r="A150" s="350">
        <v>250058</v>
      </c>
      <c r="B150" s="350">
        <v>144</v>
      </c>
      <c r="C150" s="351" t="s">
        <v>198</v>
      </c>
      <c r="D150" s="350"/>
      <c r="E150" s="351" t="s">
        <v>198</v>
      </c>
      <c r="F150" s="351" t="s">
        <v>20</v>
      </c>
      <c r="G150" s="350" t="s">
        <v>175</v>
      </c>
      <c r="H150" s="350"/>
      <c r="I150" s="351"/>
    </row>
    <row r="151" spans="1:9" ht="23.25">
      <c r="A151" s="350">
        <v>361001</v>
      </c>
      <c r="B151" s="350">
        <v>145</v>
      </c>
      <c r="C151" s="351" t="s">
        <v>199</v>
      </c>
      <c r="D151" s="350"/>
      <c r="E151" s="351" t="s">
        <v>199</v>
      </c>
      <c r="F151" s="351" t="s">
        <v>34</v>
      </c>
      <c r="G151" s="350" t="s">
        <v>12</v>
      </c>
      <c r="H151" s="350"/>
      <c r="I151" s="351"/>
    </row>
    <row r="152" spans="1:9" ht="23.25">
      <c r="A152" s="350">
        <v>362001</v>
      </c>
      <c r="B152" s="350">
        <v>146</v>
      </c>
      <c r="C152" s="351" t="s">
        <v>200</v>
      </c>
      <c r="D152" s="350"/>
      <c r="E152" s="351" t="s">
        <v>200</v>
      </c>
      <c r="F152" s="351" t="s">
        <v>34</v>
      </c>
      <c r="G152" s="350" t="s">
        <v>12</v>
      </c>
      <c r="H152" s="350"/>
      <c r="I152" s="351"/>
    </row>
    <row r="153" spans="1:9" ht="23.25">
      <c r="A153" s="350">
        <v>373001</v>
      </c>
      <c r="B153" s="350">
        <v>147</v>
      </c>
      <c r="C153" s="351" t="s">
        <v>201</v>
      </c>
      <c r="D153" s="350"/>
      <c r="E153" s="351" t="s">
        <v>201</v>
      </c>
      <c r="F153" s="351" t="s">
        <v>34</v>
      </c>
      <c r="G153" s="350" t="s">
        <v>12</v>
      </c>
      <c r="H153" s="350"/>
      <c r="I153" s="351"/>
    </row>
    <row r="154" spans="1:9" ht="23.25">
      <c r="A154" s="350">
        <v>470001</v>
      </c>
      <c r="B154" s="350">
        <v>148</v>
      </c>
      <c r="C154" s="351" t="s">
        <v>202</v>
      </c>
      <c r="D154" s="350"/>
      <c r="E154" s="351" t="s">
        <v>202</v>
      </c>
      <c r="F154" s="351" t="s">
        <v>34</v>
      </c>
      <c r="G154" s="350" t="s">
        <v>12</v>
      </c>
      <c r="H154" s="350"/>
      <c r="I154" s="351"/>
    </row>
    <row r="155" spans="1:9" ht="23.25">
      <c r="A155" s="350">
        <v>471001</v>
      </c>
      <c r="B155" s="350">
        <v>149</v>
      </c>
      <c r="C155" s="351" t="s">
        <v>203</v>
      </c>
      <c r="D155" s="350"/>
      <c r="E155" s="351" t="s">
        <v>203</v>
      </c>
      <c r="F155" s="351" t="s">
        <v>34</v>
      </c>
      <c r="G155" s="350" t="s">
        <v>12</v>
      </c>
      <c r="H155" s="350"/>
      <c r="I155" s="351"/>
    </row>
    <row r="156" spans="1:9" ht="23.25">
      <c r="A156" s="350">
        <v>363001</v>
      </c>
      <c r="B156" s="350">
        <v>150</v>
      </c>
      <c r="C156" s="351" t="s">
        <v>204</v>
      </c>
      <c r="D156" s="350"/>
      <c r="E156" s="351" t="s">
        <v>204</v>
      </c>
      <c r="F156" s="351" t="s">
        <v>34</v>
      </c>
      <c r="G156" s="350" t="s">
        <v>12</v>
      </c>
      <c r="H156" s="350"/>
      <c r="I156" s="351"/>
    </row>
    <row r="157" spans="1:9" ht="23.25">
      <c r="A157" s="350">
        <v>450001</v>
      </c>
      <c r="B157" s="350">
        <v>151</v>
      </c>
      <c r="C157" s="351" t="s">
        <v>205</v>
      </c>
      <c r="D157" s="350"/>
      <c r="E157" s="351" t="s">
        <v>205</v>
      </c>
      <c r="F157" s="351" t="s">
        <v>20</v>
      </c>
      <c r="G157" s="350" t="s">
        <v>12</v>
      </c>
      <c r="H157" s="350"/>
      <c r="I157" s="351"/>
    </row>
    <row r="158" spans="1:9" ht="23.25">
      <c r="A158" s="350">
        <v>454001</v>
      </c>
      <c r="B158" s="350">
        <v>152</v>
      </c>
      <c r="C158" s="351" t="s">
        <v>206</v>
      </c>
      <c r="D158" s="350"/>
      <c r="E158" s="351" t="s">
        <v>206</v>
      </c>
      <c r="F158" s="351" t="s">
        <v>34</v>
      </c>
      <c r="G158" s="350" t="s">
        <v>12</v>
      </c>
      <c r="H158" s="350"/>
      <c r="I158" s="351"/>
    </row>
    <row r="159" spans="1:9" ht="23.25">
      <c r="A159" s="350">
        <v>455001</v>
      </c>
      <c r="B159" s="350">
        <v>153</v>
      </c>
      <c r="C159" s="351" t="s">
        <v>207</v>
      </c>
      <c r="D159" s="350"/>
      <c r="E159" s="351" t="s">
        <v>207</v>
      </c>
      <c r="F159" s="351" t="s">
        <v>34</v>
      </c>
      <c r="G159" s="350" t="s">
        <v>12</v>
      </c>
      <c r="H159" s="350"/>
      <c r="I159" s="351"/>
    </row>
    <row r="160" spans="1:9" ht="23.25">
      <c r="A160" s="350">
        <v>457001</v>
      </c>
      <c r="B160" s="350">
        <v>154</v>
      </c>
      <c r="C160" s="351" t="s">
        <v>208</v>
      </c>
      <c r="D160" s="350"/>
      <c r="E160" s="351" t="s">
        <v>208</v>
      </c>
      <c r="F160" s="351" t="s">
        <v>34</v>
      </c>
      <c r="G160" s="350" t="s">
        <v>12</v>
      </c>
      <c r="H160" s="350"/>
      <c r="I160" s="351"/>
    </row>
    <row r="161" spans="1:9" ht="23.25">
      <c r="A161" s="350">
        <v>459001</v>
      </c>
      <c r="B161" s="350">
        <v>155</v>
      </c>
      <c r="C161" s="351" t="s">
        <v>209</v>
      </c>
      <c r="D161" s="350"/>
      <c r="E161" s="351" t="s">
        <v>209</v>
      </c>
      <c r="F161" s="351" t="s">
        <v>34</v>
      </c>
      <c r="G161" s="350" t="s">
        <v>12</v>
      </c>
      <c r="H161" s="350"/>
      <c r="I161" s="351"/>
    </row>
    <row r="162" spans="1:9" ht="23.25">
      <c r="A162" s="350">
        <v>461001</v>
      </c>
      <c r="B162" s="350">
        <v>156</v>
      </c>
      <c r="C162" s="351" t="s">
        <v>210</v>
      </c>
      <c r="D162" s="350"/>
      <c r="E162" s="351" t="s">
        <v>210</v>
      </c>
      <c r="F162" s="351" t="s">
        <v>34</v>
      </c>
      <c r="G162" s="350" t="s">
        <v>12</v>
      </c>
      <c r="H162" s="350"/>
      <c r="I162" s="351"/>
    </row>
    <row r="163" spans="1:9" ht="23.25">
      <c r="A163" s="350">
        <v>463001</v>
      </c>
      <c r="B163" s="350">
        <v>157</v>
      </c>
      <c r="C163" s="351" t="s">
        <v>211</v>
      </c>
      <c r="D163" s="350"/>
      <c r="E163" s="351" t="s">
        <v>211</v>
      </c>
      <c r="F163" s="351" t="s">
        <v>34</v>
      </c>
      <c r="G163" s="350" t="s">
        <v>12</v>
      </c>
      <c r="H163" s="350"/>
      <c r="I163" s="351"/>
    </row>
    <row r="164" spans="1:9" ht="23.25">
      <c r="A164" s="350">
        <v>465001</v>
      </c>
      <c r="B164" s="350">
        <v>158</v>
      </c>
      <c r="C164" s="351" t="s">
        <v>212</v>
      </c>
      <c r="D164" s="350"/>
      <c r="E164" s="351" t="s">
        <v>212</v>
      </c>
      <c r="F164" s="351" t="s">
        <v>34</v>
      </c>
      <c r="G164" s="350" t="s">
        <v>12</v>
      </c>
      <c r="H164" s="350"/>
      <c r="I164" s="351"/>
    </row>
    <row r="165" spans="1:9" ht="23.25">
      <c r="A165" s="350">
        <v>466001</v>
      </c>
      <c r="B165" s="350">
        <v>159</v>
      </c>
      <c r="C165" s="351" t="s">
        <v>213</v>
      </c>
      <c r="D165" s="350"/>
      <c r="E165" s="351" t="s">
        <v>213</v>
      </c>
      <c r="F165" s="351" t="s">
        <v>34</v>
      </c>
      <c r="G165" s="350" t="s">
        <v>12</v>
      </c>
      <c r="H165" s="350"/>
      <c r="I165" s="351"/>
    </row>
    <row r="166" spans="1:9" ht="23.25">
      <c r="A166" s="350">
        <v>467001</v>
      </c>
      <c r="B166" s="350">
        <v>160</v>
      </c>
      <c r="C166" s="351" t="s">
        <v>214</v>
      </c>
      <c r="D166" s="350"/>
      <c r="E166" s="351" t="s">
        <v>214</v>
      </c>
      <c r="F166" s="351" t="s">
        <v>34</v>
      </c>
      <c r="G166" s="350" t="s">
        <v>12</v>
      </c>
      <c r="H166" s="350"/>
      <c r="I166" s="351"/>
    </row>
    <row r="167" spans="1:9" ht="23.25">
      <c r="A167" s="350">
        <v>469001</v>
      </c>
      <c r="B167" s="350">
        <v>161</v>
      </c>
      <c r="C167" s="351" t="s">
        <v>215</v>
      </c>
      <c r="D167" s="350"/>
      <c r="E167" s="351" t="s">
        <v>215</v>
      </c>
      <c r="F167" s="351" t="s">
        <v>34</v>
      </c>
      <c r="G167" s="350" t="s">
        <v>12</v>
      </c>
      <c r="H167" s="350"/>
      <c r="I167" s="351"/>
    </row>
    <row r="168" spans="1:9" ht="23.25">
      <c r="A168" s="350">
        <v>250059</v>
      </c>
      <c r="B168" s="350">
        <v>162</v>
      </c>
      <c r="C168" s="351" t="s">
        <v>216</v>
      </c>
      <c r="D168" s="350"/>
      <c r="E168" s="351" t="s">
        <v>216</v>
      </c>
      <c r="F168" s="351" t="s">
        <v>20</v>
      </c>
      <c r="G168" s="350" t="s">
        <v>175</v>
      </c>
      <c r="H168" s="350"/>
      <c r="I168" s="351"/>
    </row>
    <row r="169" spans="1:9" ht="23.25">
      <c r="A169" s="350">
        <v>601001</v>
      </c>
      <c r="B169" s="350">
        <v>163</v>
      </c>
      <c r="C169" s="351" t="s">
        <v>217</v>
      </c>
      <c r="D169" s="350"/>
      <c r="E169" s="351" t="s">
        <v>217</v>
      </c>
      <c r="F169" s="351" t="s">
        <v>11</v>
      </c>
      <c r="G169" s="350" t="s">
        <v>12</v>
      </c>
      <c r="H169" s="350"/>
      <c r="I169" s="351"/>
    </row>
    <row r="170" spans="1:9" ht="23.25">
      <c r="A170" s="350">
        <v>602001</v>
      </c>
      <c r="B170" s="350">
        <v>164</v>
      </c>
      <c r="C170" s="351" t="s">
        <v>218</v>
      </c>
      <c r="D170" s="350"/>
      <c r="E170" s="351" t="s">
        <v>218</v>
      </c>
      <c r="F170" s="351" t="s">
        <v>11</v>
      </c>
      <c r="G170" s="350" t="s">
        <v>12</v>
      </c>
      <c r="H170" s="350"/>
      <c r="I170" s="351"/>
    </row>
    <row r="171" spans="1:9" ht="23.25">
      <c r="A171" s="350">
        <v>603001</v>
      </c>
      <c r="B171" s="350">
        <v>165</v>
      </c>
      <c r="C171" s="351" t="s">
        <v>219</v>
      </c>
      <c r="D171" s="350"/>
      <c r="E171" s="351" t="s">
        <v>219</v>
      </c>
      <c r="F171" s="351" t="s">
        <v>11</v>
      </c>
      <c r="G171" s="350" t="s">
        <v>12</v>
      </c>
      <c r="H171" s="350"/>
      <c r="I171" s="351"/>
    </row>
    <row r="172" spans="1:9" ht="23.25">
      <c r="A172" s="350">
        <v>604001</v>
      </c>
      <c r="B172" s="350">
        <v>166</v>
      </c>
      <c r="C172" s="351" t="s">
        <v>220</v>
      </c>
      <c r="D172" s="350"/>
      <c r="E172" s="351" t="s">
        <v>220</v>
      </c>
      <c r="F172" s="351" t="s">
        <v>11</v>
      </c>
      <c r="G172" s="350" t="s">
        <v>12</v>
      </c>
      <c r="H172" s="350"/>
      <c r="I172" s="351"/>
    </row>
    <row r="173" spans="1:9" ht="23.25">
      <c r="A173" s="350">
        <v>605001</v>
      </c>
      <c r="B173" s="350">
        <v>167</v>
      </c>
      <c r="C173" s="351" t="s">
        <v>221</v>
      </c>
      <c r="D173" s="350"/>
      <c r="E173" s="351" t="s">
        <v>221</v>
      </c>
      <c r="F173" s="351" t="s">
        <v>11</v>
      </c>
      <c r="G173" s="350" t="s">
        <v>12</v>
      </c>
      <c r="H173" s="350"/>
      <c r="I173" s="351"/>
    </row>
    <row r="174" spans="1:9" ht="23.25">
      <c r="A174" s="350">
        <v>606001</v>
      </c>
      <c r="B174" s="350">
        <v>168</v>
      </c>
      <c r="C174" s="351" t="s">
        <v>222</v>
      </c>
      <c r="D174" s="350"/>
      <c r="E174" s="351" t="s">
        <v>222</v>
      </c>
      <c r="F174" s="351" t="s">
        <v>11</v>
      </c>
      <c r="G174" s="350" t="s">
        <v>12</v>
      </c>
      <c r="H174" s="350"/>
      <c r="I174" s="351"/>
    </row>
    <row r="175" spans="1:9" ht="23.25">
      <c r="A175" s="350">
        <v>607001</v>
      </c>
      <c r="B175" s="350">
        <v>169</v>
      </c>
      <c r="C175" s="351" t="s">
        <v>223</v>
      </c>
      <c r="D175" s="350"/>
      <c r="E175" s="351" t="s">
        <v>223</v>
      </c>
      <c r="F175" s="351" t="s">
        <v>11</v>
      </c>
      <c r="G175" s="350" t="s">
        <v>12</v>
      </c>
      <c r="H175" s="350"/>
      <c r="I175" s="351"/>
    </row>
    <row r="176" spans="1:9" ht="23.25">
      <c r="A176" s="350">
        <v>608001</v>
      </c>
      <c r="B176" s="350">
        <v>170</v>
      </c>
      <c r="C176" s="351" t="s">
        <v>224</v>
      </c>
      <c r="D176" s="350"/>
      <c r="E176" s="351" t="s">
        <v>224</v>
      </c>
      <c r="F176" s="351" t="s">
        <v>11</v>
      </c>
      <c r="G176" s="350" t="s">
        <v>12</v>
      </c>
      <c r="H176" s="350"/>
      <c r="I176" s="351"/>
    </row>
    <row r="177" spans="1:9" ht="23.25">
      <c r="A177" s="350">
        <v>609001</v>
      </c>
      <c r="B177" s="350">
        <v>171</v>
      </c>
      <c r="C177" s="351" t="s">
        <v>225</v>
      </c>
      <c r="D177" s="350"/>
      <c r="E177" s="351" t="s">
        <v>225</v>
      </c>
      <c r="F177" s="351" t="s">
        <v>11</v>
      </c>
      <c r="G177" s="350" t="s">
        <v>12</v>
      </c>
      <c r="H177" s="350"/>
      <c r="I177" s="351"/>
    </row>
    <row r="178" spans="1:9" ht="23.25">
      <c r="A178" s="350">
        <v>610001</v>
      </c>
      <c r="B178" s="350">
        <v>172</v>
      </c>
      <c r="C178" s="351" t="s">
        <v>226</v>
      </c>
      <c r="D178" s="350"/>
      <c r="E178" s="351" t="s">
        <v>226</v>
      </c>
      <c r="F178" s="351" t="s">
        <v>11</v>
      </c>
      <c r="G178" s="350" t="s">
        <v>12</v>
      </c>
      <c r="H178" s="350"/>
      <c r="I178" s="351"/>
    </row>
    <row r="179" spans="1:9" ht="23.25">
      <c r="A179" s="350">
        <v>611001</v>
      </c>
      <c r="B179" s="350">
        <v>173</v>
      </c>
      <c r="C179" s="351" t="s">
        <v>227</v>
      </c>
      <c r="D179" s="350"/>
      <c r="E179" s="351" t="s">
        <v>227</v>
      </c>
      <c r="F179" s="351" t="s">
        <v>11</v>
      </c>
      <c r="G179" s="350" t="s">
        <v>12</v>
      </c>
      <c r="H179" s="350"/>
      <c r="I179" s="351"/>
    </row>
    <row r="180" spans="1:9" ht="23.25">
      <c r="A180" s="350">
        <v>612001</v>
      </c>
      <c r="B180" s="350">
        <v>174</v>
      </c>
      <c r="C180" s="351" t="s">
        <v>228</v>
      </c>
      <c r="D180" s="350"/>
      <c r="E180" s="351" t="s">
        <v>228</v>
      </c>
      <c r="F180" s="351" t="s">
        <v>11</v>
      </c>
      <c r="G180" s="350" t="s">
        <v>12</v>
      </c>
      <c r="H180" s="350"/>
      <c r="I180" s="351"/>
    </row>
    <row r="181" spans="1:9" ht="23.25">
      <c r="A181" s="350">
        <v>613001</v>
      </c>
      <c r="B181" s="350">
        <v>175</v>
      </c>
      <c r="C181" s="351" t="s">
        <v>229</v>
      </c>
      <c r="D181" s="350"/>
      <c r="E181" s="351" t="s">
        <v>229</v>
      </c>
      <c r="F181" s="351" t="s">
        <v>11</v>
      </c>
      <c r="G181" s="350" t="s">
        <v>12</v>
      </c>
      <c r="H181" s="350"/>
      <c r="I181" s="351"/>
    </row>
    <row r="182" spans="1:9" ht="23.25">
      <c r="A182" s="350">
        <v>614001</v>
      </c>
      <c r="B182" s="350">
        <v>176</v>
      </c>
      <c r="C182" s="351" t="s">
        <v>230</v>
      </c>
      <c r="D182" s="350"/>
      <c r="E182" s="351" t="s">
        <v>230</v>
      </c>
      <c r="F182" s="351" t="s">
        <v>11</v>
      </c>
      <c r="G182" s="350" t="s">
        <v>12</v>
      </c>
      <c r="H182" s="350"/>
      <c r="I182" s="351"/>
    </row>
    <row r="183" spans="1:9" ht="23.25">
      <c r="A183" s="350">
        <v>615001</v>
      </c>
      <c r="B183" s="350">
        <v>177</v>
      </c>
      <c r="C183" s="351" t="s">
        <v>231</v>
      </c>
      <c r="D183" s="350"/>
      <c r="E183" s="351" t="s">
        <v>231</v>
      </c>
      <c r="F183" s="351" t="s">
        <v>11</v>
      </c>
      <c r="G183" s="350" t="s">
        <v>12</v>
      </c>
      <c r="H183" s="350"/>
      <c r="I183" s="351"/>
    </row>
    <row r="184" spans="1:9" ht="23.25">
      <c r="A184" s="350">
        <v>616001</v>
      </c>
      <c r="B184" s="350">
        <v>178</v>
      </c>
      <c r="C184" s="351" t="s">
        <v>232</v>
      </c>
      <c r="D184" s="350"/>
      <c r="E184" s="351" t="s">
        <v>232</v>
      </c>
      <c r="F184" s="351" t="s">
        <v>11</v>
      </c>
      <c r="G184" s="350" t="s">
        <v>12</v>
      </c>
      <c r="H184" s="350"/>
      <c r="I184" s="351"/>
    </row>
    <row r="185" spans="1:9" ht="23.25">
      <c r="A185" s="350">
        <v>617001</v>
      </c>
      <c r="B185" s="350">
        <v>179</v>
      </c>
      <c r="C185" s="351" t="s">
        <v>233</v>
      </c>
      <c r="D185" s="350"/>
      <c r="E185" s="351" t="s">
        <v>233</v>
      </c>
      <c r="F185" s="351" t="s">
        <v>11</v>
      </c>
      <c r="G185" s="350" t="s">
        <v>12</v>
      </c>
      <c r="H185" s="350"/>
      <c r="I185" s="351"/>
    </row>
    <row r="186" spans="1:9" ht="23.25">
      <c r="A186" s="350">
        <v>618001</v>
      </c>
      <c r="B186" s="350">
        <v>180</v>
      </c>
      <c r="C186" s="351" t="s">
        <v>234</v>
      </c>
      <c r="D186" s="350"/>
      <c r="E186" s="351" t="s">
        <v>234</v>
      </c>
      <c r="F186" s="351" t="s">
        <v>11</v>
      </c>
      <c r="G186" s="350" t="s">
        <v>12</v>
      </c>
      <c r="H186" s="350"/>
      <c r="I186" s="351"/>
    </row>
    <row r="187" spans="1:9" ht="23.25">
      <c r="A187" s="350">
        <v>619001</v>
      </c>
      <c r="B187" s="350">
        <v>181</v>
      </c>
      <c r="C187" s="351" t="s">
        <v>235</v>
      </c>
      <c r="D187" s="350"/>
      <c r="E187" s="351" t="s">
        <v>235</v>
      </c>
      <c r="F187" s="351" t="s">
        <v>11</v>
      </c>
      <c r="G187" s="350" t="s">
        <v>12</v>
      </c>
      <c r="H187" s="350"/>
      <c r="I187" s="351"/>
    </row>
    <row r="188" spans="1:9" ht="23.25">
      <c r="A188" s="350">
        <v>620001</v>
      </c>
      <c r="B188" s="350">
        <v>182</v>
      </c>
      <c r="C188" s="351" t="s">
        <v>236</v>
      </c>
      <c r="D188" s="350"/>
      <c r="E188" s="351" t="s">
        <v>236</v>
      </c>
      <c r="F188" s="351" t="s">
        <v>11</v>
      </c>
      <c r="G188" s="350" t="s">
        <v>12</v>
      </c>
      <c r="H188" s="350"/>
      <c r="I188" s="351"/>
    </row>
    <row r="189" spans="1:9" ht="23.25">
      <c r="A189" s="350">
        <v>621001</v>
      </c>
      <c r="B189" s="350">
        <v>183</v>
      </c>
      <c r="C189" s="351" t="s">
        <v>237</v>
      </c>
      <c r="D189" s="350"/>
      <c r="E189" s="351" t="s">
        <v>237</v>
      </c>
      <c r="F189" s="351" t="s">
        <v>11</v>
      </c>
      <c r="G189" s="350" t="s">
        <v>12</v>
      </c>
      <c r="H189" s="350"/>
      <c r="I189" s="351"/>
    </row>
    <row r="190" spans="1:9" ht="23.25">
      <c r="A190" s="350">
        <v>622001</v>
      </c>
      <c r="B190" s="350">
        <v>184</v>
      </c>
      <c r="C190" s="351" t="s">
        <v>238</v>
      </c>
      <c r="D190" s="350"/>
      <c r="E190" s="351" t="s">
        <v>238</v>
      </c>
      <c r="F190" s="351" t="s">
        <v>11</v>
      </c>
      <c r="G190" s="350" t="s">
        <v>12</v>
      </c>
      <c r="H190" s="350"/>
      <c r="I190" s="351"/>
    </row>
    <row r="191" spans="1:9" ht="23.25">
      <c r="A191" s="350">
        <v>623001</v>
      </c>
      <c r="B191" s="350">
        <v>185</v>
      </c>
      <c r="C191" s="351" t="s">
        <v>239</v>
      </c>
      <c r="D191" s="350"/>
      <c r="E191" s="351" t="s">
        <v>239</v>
      </c>
      <c r="F191" s="351" t="s">
        <v>11</v>
      </c>
      <c r="G191" s="350" t="s">
        <v>12</v>
      </c>
      <c r="H191" s="350"/>
      <c r="I191" s="351"/>
    </row>
    <row r="192" spans="1:9" ht="23.25">
      <c r="A192" s="350">
        <v>624001</v>
      </c>
      <c r="B192" s="350">
        <v>186</v>
      </c>
      <c r="C192" s="351" t="s">
        <v>240</v>
      </c>
      <c r="D192" s="350"/>
      <c r="E192" s="351" t="s">
        <v>240</v>
      </c>
      <c r="F192" s="351" t="s">
        <v>11</v>
      </c>
      <c r="G192" s="350" t="s">
        <v>12</v>
      </c>
      <c r="H192" s="350"/>
      <c r="I192" s="351"/>
    </row>
    <row r="193" spans="1:9" ht="23.25">
      <c r="A193" s="350">
        <v>625001</v>
      </c>
      <c r="B193" s="350">
        <v>187</v>
      </c>
      <c r="C193" s="351" t="s">
        <v>241</v>
      </c>
      <c r="D193" s="350"/>
      <c r="E193" s="351" t="s">
        <v>241</v>
      </c>
      <c r="F193" s="351" t="s">
        <v>11</v>
      </c>
      <c r="G193" s="350" t="s">
        <v>12</v>
      </c>
      <c r="H193" s="350"/>
      <c r="I193" s="351"/>
    </row>
    <row r="194" spans="1:9" ht="23.25">
      <c r="A194" s="350">
        <v>626001</v>
      </c>
      <c r="B194" s="350">
        <v>188</v>
      </c>
      <c r="C194" s="351" t="s">
        <v>242</v>
      </c>
      <c r="D194" s="350"/>
      <c r="E194" s="351" t="s">
        <v>242</v>
      </c>
      <c r="F194" s="351" t="s">
        <v>11</v>
      </c>
      <c r="G194" s="350" t="s">
        <v>12</v>
      </c>
      <c r="H194" s="350"/>
      <c r="I194" s="351"/>
    </row>
    <row r="195" spans="1:9" ht="23.25">
      <c r="A195" s="350">
        <v>627001</v>
      </c>
      <c r="B195" s="350">
        <v>189</v>
      </c>
      <c r="C195" s="351" t="s">
        <v>243</v>
      </c>
      <c r="D195" s="350"/>
      <c r="E195" s="351" t="s">
        <v>243</v>
      </c>
      <c r="F195" s="351" t="s">
        <v>11</v>
      </c>
      <c r="G195" s="350" t="s">
        <v>12</v>
      </c>
      <c r="H195" s="350"/>
      <c r="I195" s="351"/>
    </row>
    <row r="196" spans="1:9" ht="23.25">
      <c r="A196" s="350">
        <v>628001</v>
      </c>
      <c r="B196" s="350">
        <v>190</v>
      </c>
      <c r="C196" s="351" t="s">
        <v>244</v>
      </c>
      <c r="D196" s="350"/>
      <c r="E196" s="351" t="s">
        <v>244</v>
      </c>
      <c r="F196" s="351" t="s">
        <v>11</v>
      </c>
      <c r="G196" s="350" t="s">
        <v>12</v>
      </c>
      <c r="H196" s="350"/>
      <c r="I196" s="351"/>
    </row>
    <row r="197" spans="1:9" ht="23.25">
      <c r="A197" s="350">
        <v>629001</v>
      </c>
      <c r="B197" s="350">
        <v>191</v>
      </c>
      <c r="C197" s="351" t="s">
        <v>245</v>
      </c>
      <c r="D197" s="350"/>
      <c r="E197" s="351" t="s">
        <v>245</v>
      </c>
      <c r="F197" s="351" t="s">
        <v>11</v>
      </c>
      <c r="G197" s="350" t="s">
        <v>12</v>
      </c>
      <c r="H197" s="350"/>
      <c r="I197" s="351"/>
    </row>
    <row r="198" spans="1:9" ht="23.25">
      <c r="A198" s="350">
        <v>630001</v>
      </c>
      <c r="B198" s="350">
        <v>192</v>
      </c>
      <c r="C198" s="351" t="s">
        <v>246</v>
      </c>
      <c r="D198" s="350"/>
      <c r="E198" s="351" t="s">
        <v>246</v>
      </c>
      <c r="F198" s="351" t="s">
        <v>11</v>
      </c>
      <c r="G198" s="350" t="s">
        <v>12</v>
      </c>
      <c r="H198" s="350"/>
      <c r="I198" s="351"/>
    </row>
    <row r="199" spans="1:9" ht="23.25">
      <c r="A199" s="350">
        <v>631001</v>
      </c>
      <c r="B199" s="350">
        <v>193</v>
      </c>
      <c r="C199" s="351" t="s">
        <v>247</v>
      </c>
      <c r="D199" s="350"/>
      <c r="E199" s="351" t="s">
        <v>247</v>
      </c>
      <c r="F199" s="351" t="s">
        <v>11</v>
      </c>
      <c r="G199" s="350" t="s">
        <v>12</v>
      </c>
      <c r="H199" s="350"/>
      <c r="I199" s="351"/>
    </row>
    <row r="200" spans="1:9" ht="23.25">
      <c r="A200" s="350">
        <v>632001</v>
      </c>
      <c r="B200" s="350">
        <v>194</v>
      </c>
      <c r="C200" s="351" t="s">
        <v>248</v>
      </c>
      <c r="D200" s="350"/>
      <c r="E200" s="351" t="s">
        <v>248</v>
      </c>
      <c r="F200" s="351" t="s">
        <v>11</v>
      </c>
      <c r="G200" s="350" t="s">
        <v>12</v>
      </c>
      <c r="H200" s="350"/>
      <c r="I200" s="351"/>
    </row>
    <row r="201" spans="1:9" ht="23.25">
      <c r="A201" s="350">
        <v>633001</v>
      </c>
      <c r="B201" s="350">
        <v>195</v>
      </c>
      <c r="C201" s="351" t="s">
        <v>249</v>
      </c>
      <c r="D201" s="350"/>
      <c r="E201" s="351" t="s">
        <v>249</v>
      </c>
      <c r="F201" s="351" t="s">
        <v>11</v>
      </c>
      <c r="G201" s="350" t="s">
        <v>12</v>
      </c>
      <c r="H201" s="350"/>
      <c r="I201" s="351"/>
    </row>
    <row r="202" spans="1:9" ht="23.25">
      <c r="A202" s="350">
        <v>634001</v>
      </c>
      <c r="B202" s="350">
        <v>196</v>
      </c>
      <c r="C202" s="351" t="s">
        <v>250</v>
      </c>
      <c r="D202" s="350"/>
      <c r="E202" s="351" t="s">
        <v>250</v>
      </c>
      <c r="F202" s="351" t="s">
        <v>11</v>
      </c>
      <c r="G202" s="350" t="s">
        <v>12</v>
      </c>
      <c r="H202" s="350"/>
      <c r="I202" s="351"/>
    </row>
    <row r="203" spans="1:9" ht="23.25">
      <c r="A203" s="350">
        <v>635001</v>
      </c>
      <c r="B203" s="350">
        <v>197</v>
      </c>
      <c r="C203" s="351" t="s">
        <v>251</v>
      </c>
      <c r="D203" s="350"/>
      <c r="E203" s="351" t="s">
        <v>251</v>
      </c>
      <c r="F203" s="351" t="s">
        <v>11</v>
      </c>
      <c r="G203" s="350" t="s">
        <v>12</v>
      </c>
      <c r="H203" s="350"/>
      <c r="I203" s="351"/>
    </row>
    <row r="204" spans="1:9" ht="23.25">
      <c r="A204" s="350">
        <v>636001</v>
      </c>
      <c r="B204" s="350">
        <v>198</v>
      </c>
      <c r="C204" s="351" t="s">
        <v>252</v>
      </c>
      <c r="D204" s="350"/>
      <c r="E204" s="351" t="s">
        <v>252</v>
      </c>
      <c r="F204" s="351" t="s">
        <v>11</v>
      </c>
      <c r="G204" s="350" t="s">
        <v>12</v>
      </c>
      <c r="H204" s="350"/>
      <c r="I204" s="351"/>
    </row>
    <row r="205" spans="1:9" ht="23.25">
      <c r="A205" s="350">
        <v>637001</v>
      </c>
      <c r="B205" s="350">
        <v>199</v>
      </c>
      <c r="C205" s="351" t="s">
        <v>253</v>
      </c>
      <c r="D205" s="350"/>
      <c r="E205" s="351" t="s">
        <v>253</v>
      </c>
      <c r="F205" s="351" t="s">
        <v>11</v>
      </c>
      <c r="G205" s="350" t="s">
        <v>12</v>
      </c>
      <c r="H205" s="350"/>
      <c r="I205" s="351"/>
    </row>
    <row r="206" spans="1:9" ht="23.25">
      <c r="A206" s="350">
        <v>638001</v>
      </c>
      <c r="B206" s="350">
        <v>200</v>
      </c>
      <c r="C206" s="351" t="s">
        <v>254</v>
      </c>
      <c r="D206" s="350"/>
      <c r="E206" s="351" t="s">
        <v>254</v>
      </c>
      <c r="F206" s="351" t="s">
        <v>11</v>
      </c>
      <c r="G206" s="350" t="s">
        <v>12</v>
      </c>
      <c r="H206" s="350"/>
      <c r="I206" s="351"/>
    </row>
    <row r="207" spans="1:9" ht="23.25">
      <c r="A207" s="350">
        <v>641001</v>
      </c>
      <c r="B207" s="350">
        <v>201</v>
      </c>
      <c r="C207" s="351" t="s">
        <v>255</v>
      </c>
      <c r="D207" s="350"/>
      <c r="E207" s="351" t="s">
        <v>255</v>
      </c>
      <c r="F207" s="351" t="s">
        <v>11</v>
      </c>
      <c r="G207" s="350" t="s">
        <v>12</v>
      </c>
      <c r="H207" s="350"/>
      <c r="I207" s="351"/>
    </row>
    <row r="208" spans="1:9" ht="23.25">
      <c r="A208" s="350">
        <v>642001</v>
      </c>
      <c r="B208" s="350">
        <v>202</v>
      </c>
      <c r="C208" s="351" t="s">
        <v>256</v>
      </c>
      <c r="D208" s="350"/>
      <c r="E208" s="351" t="s">
        <v>256</v>
      </c>
      <c r="F208" s="351" t="s">
        <v>11</v>
      </c>
      <c r="G208" s="350" t="s">
        <v>12</v>
      </c>
      <c r="H208" s="350"/>
      <c r="I208" s="351"/>
    </row>
    <row r="209" spans="1:9" ht="23.25">
      <c r="A209" s="350">
        <v>643001</v>
      </c>
      <c r="B209" s="350">
        <v>203</v>
      </c>
      <c r="C209" s="351" t="s">
        <v>257</v>
      </c>
      <c r="D209" s="350"/>
      <c r="E209" s="351" t="s">
        <v>257</v>
      </c>
      <c r="F209" s="351" t="s">
        <v>11</v>
      </c>
      <c r="G209" s="350" t="s">
        <v>12</v>
      </c>
      <c r="H209" s="350"/>
      <c r="I209" s="351"/>
    </row>
    <row r="210" spans="1:9" ht="23.25">
      <c r="A210" s="350">
        <v>644001</v>
      </c>
      <c r="B210" s="350">
        <v>204</v>
      </c>
      <c r="C210" s="351" t="s">
        <v>258</v>
      </c>
      <c r="D210" s="350"/>
      <c r="E210" s="351" t="s">
        <v>258</v>
      </c>
      <c r="F210" s="351" t="s">
        <v>11</v>
      </c>
      <c r="G210" s="350" t="s">
        <v>12</v>
      </c>
      <c r="H210" s="350"/>
      <c r="I210" s="351"/>
    </row>
    <row r="211" spans="1:9" ht="23.25">
      <c r="A211" s="350">
        <v>645001</v>
      </c>
      <c r="B211" s="350">
        <v>205</v>
      </c>
      <c r="C211" s="351" t="s">
        <v>259</v>
      </c>
      <c r="D211" s="350"/>
      <c r="E211" s="351" t="s">
        <v>259</v>
      </c>
      <c r="F211" s="351" t="s">
        <v>11</v>
      </c>
      <c r="G211" s="350" t="s">
        <v>12</v>
      </c>
      <c r="H211" s="350"/>
      <c r="I211" s="351"/>
    </row>
    <row r="212" spans="1:9" ht="23.25">
      <c r="A212" s="350">
        <v>646001</v>
      </c>
      <c r="B212" s="350">
        <v>206</v>
      </c>
      <c r="C212" s="351" t="s">
        <v>260</v>
      </c>
      <c r="D212" s="350"/>
      <c r="E212" s="351" t="s">
        <v>260</v>
      </c>
      <c r="F212" s="351" t="s">
        <v>11</v>
      </c>
      <c r="G212" s="350" t="s">
        <v>12</v>
      </c>
      <c r="H212" s="350"/>
      <c r="I212" s="351"/>
    </row>
    <row r="213" spans="1:9" ht="23.25">
      <c r="A213" s="350">
        <v>647001</v>
      </c>
      <c r="B213" s="350">
        <v>207</v>
      </c>
      <c r="C213" s="351" t="s">
        <v>261</v>
      </c>
      <c r="D213" s="350"/>
      <c r="E213" s="351" t="s">
        <v>261</v>
      </c>
      <c r="F213" s="351" t="s">
        <v>11</v>
      </c>
      <c r="G213" s="350" t="s">
        <v>12</v>
      </c>
      <c r="H213" s="350"/>
      <c r="I213" s="351"/>
    </row>
    <row r="214" spans="1:9" ht="23.25">
      <c r="A214" s="350">
        <v>648001</v>
      </c>
      <c r="B214" s="350">
        <v>208</v>
      </c>
      <c r="C214" s="351" t="s">
        <v>262</v>
      </c>
      <c r="D214" s="350"/>
      <c r="E214" s="351" t="s">
        <v>262</v>
      </c>
      <c r="F214" s="351" t="s">
        <v>11</v>
      </c>
      <c r="G214" s="350" t="s">
        <v>12</v>
      </c>
      <c r="H214" s="350"/>
      <c r="I214" s="351"/>
    </row>
    <row r="215" spans="1:9" ht="23.25">
      <c r="A215" s="350">
        <v>649001</v>
      </c>
      <c r="B215" s="350">
        <v>209</v>
      </c>
      <c r="C215" s="351" t="s">
        <v>263</v>
      </c>
      <c r="D215" s="350"/>
      <c r="E215" s="351" t="s">
        <v>263</v>
      </c>
      <c r="F215" s="351" t="s">
        <v>11</v>
      </c>
      <c r="G215" s="350" t="s">
        <v>12</v>
      </c>
      <c r="H215" s="350"/>
      <c r="I215" s="351"/>
    </row>
    <row r="216" spans="1:9" ht="23.25">
      <c r="A216" s="350">
        <v>650001</v>
      </c>
      <c r="B216" s="350">
        <v>210</v>
      </c>
      <c r="C216" s="351" t="s">
        <v>264</v>
      </c>
      <c r="D216" s="350"/>
      <c r="E216" s="351" t="s">
        <v>264</v>
      </c>
      <c r="F216" s="351" t="s">
        <v>11</v>
      </c>
      <c r="G216" s="350" t="s">
        <v>12</v>
      </c>
      <c r="H216" s="350"/>
      <c r="I216" s="351"/>
    </row>
    <row r="217" spans="1:9" ht="23.25">
      <c r="A217" s="350">
        <v>651001</v>
      </c>
      <c r="B217" s="350">
        <v>211</v>
      </c>
      <c r="C217" s="351" t="s">
        <v>265</v>
      </c>
      <c r="D217" s="350"/>
      <c r="E217" s="351" t="s">
        <v>265</v>
      </c>
      <c r="F217" s="351" t="s">
        <v>11</v>
      </c>
      <c r="G217" s="350" t="s">
        <v>12</v>
      </c>
      <c r="H217" s="350"/>
      <c r="I217" s="351"/>
    </row>
    <row r="218" spans="1:9" ht="23.25">
      <c r="A218" s="350">
        <v>652001</v>
      </c>
      <c r="B218" s="350">
        <v>212</v>
      </c>
      <c r="C218" s="351" t="s">
        <v>266</v>
      </c>
      <c r="D218" s="350"/>
      <c r="E218" s="351" t="s">
        <v>266</v>
      </c>
      <c r="F218" s="351" t="s">
        <v>11</v>
      </c>
      <c r="G218" s="350" t="s">
        <v>12</v>
      </c>
      <c r="H218" s="350"/>
      <c r="I218" s="351"/>
    </row>
    <row r="219" spans="1:9" ht="23.25">
      <c r="A219" s="350">
        <v>653001</v>
      </c>
      <c r="B219" s="350">
        <v>213</v>
      </c>
      <c r="C219" s="351" t="s">
        <v>267</v>
      </c>
      <c r="D219" s="350"/>
      <c r="E219" s="351" t="s">
        <v>267</v>
      </c>
      <c r="F219" s="351" t="s">
        <v>11</v>
      </c>
      <c r="G219" s="350" t="s">
        <v>12</v>
      </c>
      <c r="H219" s="350"/>
      <c r="I219" s="351"/>
    </row>
    <row r="220" spans="1:9" ht="23.25">
      <c r="A220" s="350">
        <v>654001</v>
      </c>
      <c r="B220" s="350">
        <v>214</v>
      </c>
      <c r="C220" s="351" t="s">
        <v>268</v>
      </c>
      <c r="D220" s="350"/>
      <c r="E220" s="351" t="s">
        <v>268</v>
      </c>
      <c r="F220" s="351" t="s">
        <v>11</v>
      </c>
      <c r="G220" s="350" t="s">
        <v>12</v>
      </c>
      <c r="H220" s="350"/>
      <c r="I220" s="351"/>
    </row>
    <row r="221" spans="1:9" ht="23.25">
      <c r="A221" s="350">
        <v>655001</v>
      </c>
      <c r="B221" s="350">
        <v>215</v>
      </c>
      <c r="C221" s="351" t="s">
        <v>269</v>
      </c>
      <c r="D221" s="350"/>
      <c r="E221" s="351" t="s">
        <v>269</v>
      </c>
      <c r="F221" s="351" t="s">
        <v>11</v>
      </c>
      <c r="G221" s="350" t="s">
        <v>12</v>
      </c>
      <c r="H221" s="350"/>
      <c r="I221" s="351"/>
    </row>
    <row r="222" spans="1:9" ht="23.25">
      <c r="A222" s="350">
        <v>656001</v>
      </c>
      <c r="B222" s="350">
        <v>216</v>
      </c>
      <c r="C222" s="351" t="s">
        <v>270</v>
      </c>
      <c r="D222" s="350"/>
      <c r="E222" s="351" t="s">
        <v>270</v>
      </c>
      <c r="F222" s="351" t="s">
        <v>11</v>
      </c>
      <c r="G222" s="350" t="s">
        <v>12</v>
      </c>
      <c r="H222" s="350"/>
      <c r="I222" s="351"/>
    </row>
    <row r="223" spans="1:9" ht="23.25">
      <c r="A223" s="350">
        <v>657001</v>
      </c>
      <c r="B223" s="350">
        <v>217</v>
      </c>
      <c r="C223" s="351" t="s">
        <v>271</v>
      </c>
      <c r="D223" s="350"/>
      <c r="E223" s="351" t="s">
        <v>271</v>
      </c>
      <c r="F223" s="351" t="s">
        <v>11</v>
      </c>
      <c r="G223" s="350" t="s">
        <v>12</v>
      </c>
      <c r="H223" s="350"/>
      <c r="I223" s="351"/>
    </row>
    <row r="224" spans="1:9" ht="23.25">
      <c r="A224" s="350">
        <v>658001</v>
      </c>
      <c r="B224" s="350">
        <v>218</v>
      </c>
      <c r="C224" s="351" t="s">
        <v>272</v>
      </c>
      <c r="D224" s="350"/>
      <c r="E224" s="351" t="s">
        <v>272</v>
      </c>
      <c r="F224" s="351" t="s">
        <v>11</v>
      </c>
      <c r="G224" s="350" t="s">
        <v>12</v>
      </c>
      <c r="H224" s="350"/>
      <c r="I224" s="351"/>
    </row>
    <row r="225" spans="1:9" ht="23.25">
      <c r="A225" s="350">
        <v>659001</v>
      </c>
      <c r="B225" s="350">
        <v>219</v>
      </c>
      <c r="C225" s="351" t="s">
        <v>273</v>
      </c>
      <c r="D225" s="350"/>
      <c r="E225" s="351" t="s">
        <v>273</v>
      </c>
      <c r="F225" s="351" t="s">
        <v>11</v>
      </c>
      <c r="G225" s="350" t="s">
        <v>12</v>
      </c>
      <c r="H225" s="350"/>
      <c r="I225" s="351"/>
    </row>
    <row r="226" spans="1:9" ht="23.25">
      <c r="A226" s="350">
        <v>660001</v>
      </c>
      <c r="B226" s="350">
        <v>220</v>
      </c>
      <c r="C226" s="351" t="s">
        <v>274</v>
      </c>
      <c r="D226" s="350"/>
      <c r="E226" s="351" t="s">
        <v>274</v>
      </c>
      <c r="F226" s="351" t="s">
        <v>11</v>
      </c>
      <c r="G226" s="350" t="s">
        <v>12</v>
      </c>
      <c r="H226" s="350"/>
      <c r="I226" s="351"/>
    </row>
    <row r="227" spans="1:9" ht="23.25">
      <c r="A227" s="350">
        <v>661001</v>
      </c>
      <c r="B227" s="350">
        <v>221</v>
      </c>
      <c r="C227" s="351" t="s">
        <v>275</v>
      </c>
      <c r="D227" s="350"/>
      <c r="E227" s="351" t="s">
        <v>275</v>
      </c>
      <c r="F227" s="351" t="s">
        <v>11</v>
      </c>
      <c r="G227" s="350" t="s">
        <v>12</v>
      </c>
      <c r="H227" s="350"/>
      <c r="I227" s="351"/>
    </row>
    <row r="228" spans="1:9" ht="23.25">
      <c r="A228" s="350">
        <v>662001</v>
      </c>
      <c r="B228" s="350">
        <v>222</v>
      </c>
      <c r="C228" s="351" t="s">
        <v>276</v>
      </c>
      <c r="D228" s="350"/>
      <c r="E228" s="351" t="s">
        <v>276</v>
      </c>
      <c r="F228" s="351" t="s">
        <v>11</v>
      </c>
      <c r="G228" s="350" t="s">
        <v>12</v>
      </c>
      <c r="H228" s="350"/>
      <c r="I228" s="351"/>
    </row>
    <row r="229" spans="1:9" ht="23.25">
      <c r="A229" s="350">
        <v>663001</v>
      </c>
      <c r="B229" s="350">
        <v>223</v>
      </c>
      <c r="C229" s="351" t="s">
        <v>277</v>
      </c>
      <c r="D229" s="350"/>
      <c r="E229" s="351" t="s">
        <v>277</v>
      </c>
      <c r="F229" s="351" t="s">
        <v>11</v>
      </c>
      <c r="G229" s="350" t="s">
        <v>12</v>
      </c>
      <c r="H229" s="350"/>
      <c r="I229" s="351"/>
    </row>
    <row r="230" spans="1:9" ht="23.25">
      <c r="A230" s="350">
        <v>664001</v>
      </c>
      <c r="B230" s="350">
        <v>224</v>
      </c>
      <c r="C230" s="351" t="s">
        <v>278</v>
      </c>
      <c r="D230" s="350"/>
      <c r="E230" s="351" t="s">
        <v>278</v>
      </c>
      <c r="F230" s="351" t="s">
        <v>11</v>
      </c>
      <c r="G230" s="350" t="s">
        <v>12</v>
      </c>
      <c r="H230" s="350"/>
      <c r="I230" s="351"/>
    </row>
    <row r="231" spans="1:9" ht="23.25">
      <c r="A231" s="350">
        <v>665001</v>
      </c>
      <c r="B231" s="350">
        <v>225</v>
      </c>
      <c r="C231" s="351" t="s">
        <v>279</v>
      </c>
      <c r="D231" s="350"/>
      <c r="E231" s="351" t="s">
        <v>279</v>
      </c>
      <c r="F231" s="351" t="s">
        <v>11</v>
      </c>
      <c r="G231" s="350" t="s">
        <v>12</v>
      </c>
      <c r="H231" s="350"/>
      <c r="I231" s="351"/>
    </row>
    <row r="232" spans="1:9" ht="23.25">
      <c r="A232" s="350">
        <v>666001</v>
      </c>
      <c r="B232" s="350">
        <v>226</v>
      </c>
      <c r="C232" s="351" t="s">
        <v>280</v>
      </c>
      <c r="D232" s="350"/>
      <c r="E232" s="351" t="s">
        <v>280</v>
      </c>
      <c r="F232" s="351" t="s">
        <v>11</v>
      </c>
      <c r="G232" s="350" t="s">
        <v>12</v>
      </c>
      <c r="H232" s="350"/>
      <c r="I232" s="351"/>
    </row>
    <row r="233" spans="1:9" ht="23.25">
      <c r="A233" s="350">
        <v>667001</v>
      </c>
      <c r="B233" s="350">
        <v>227</v>
      </c>
      <c r="C233" s="351" t="s">
        <v>281</v>
      </c>
      <c r="D233" s="350"/>
      <c r="E233" s="351" t="s">
        <v>281</v>
      </c>
      <c r="F233" s="351" t="s">
        <v>11</v>
      </c>
      <c r="G233" s="350" t="s">
        <v>12</v>
      </c>
      <c r="H233" s="350"/>
      <c r="I233" s="351"/>
    </row>
    <row r="234" spans="1:9" ht="23.25">
      <c r="A234" s="350">
        <v>668001</v>
      </c>
      <c r="B234" s="350">
        <v>228</v>
      </c>
      <c r="C234" s="351" t="s">
        <v>282</v>
      </c>
      <c r="D234" s="350"/>
      <c r="E234" s="351" t="s">
        <v>282</v>
      </c>
      <c r="F234" s="351" t="s">
        <v>11</v>
      </c>
      <c r="G234" s="350" t="s">
        <v>12</v>
      </c>
      <c r="H234" s="350"/>
      <c r="I234" s="351"/>
    </row>
    <row r="235" spans="1:9" ht="23.25">
      <c r="A235" s="350">
        <v>669001</v>
      </c>
      <c r="B235" s="350">
        <v>229</v>
      </c>
      <c r="C235" s="351" t="s">
        <v>283</v>
      </c>
      <c r="D235" s="350"/>
      <c r="E235" s="351" t="s">
        <v>283</v>
      </c>
      <c r="F235" s="351" t="s">
        <v>11</v>
      </c>
      <c r="G235" s="350" t="s">
        <v>12</v>
      </c>
      <c r="H235" s="350"/>
      <c r="I235" s="351"/>
    </row>
    <row r="236" spans="1:9" ht="23.25">
      <c r="A236" s="350">
        <v>670001</v>
      </c>
      <c r="B236" s="350">
        <v>230</v>
      </c>
      <c r="C236" s="351" t="s">
        <v>284</v>
      </c>
      <c r="D236" s="350"/>
      <c r="E236" s="351" t="s">
        <v>284</v>
      </c>
      <c r="F236" s="351" t="s">
        <v>11</v>
      </c>
      <c r="G236" s="350" t="s">
        <v>12</v>
      </c>
      <c r="H236" s="350"/>
      <c r="I236" s="351"/>
    </row>
    <row r="237" spans="1:9" ht="23.25">
      <c r="A237" s="350">
        <v>671001</v>
      </c>
      <c r="B237" s="350">
        <v>231</v>
      </c>
      <c r="C237" s="351" t="s">
        <v>285</v>
      </c>
      <c r="D237" s="350"/>
      <c r="E237" s="351" t="s">
        <v>285</v>
      </c>
      <c r="F237" s="351" t="s">
        <v>11</v>
      </c>
      <c r="G237" s="350" t="s">
        <v>12</v>
      </c>
      <c r="H237" s="350"/>
      <c r="I237" s="351"/>
    </row>
    <row r="238" spans="1:9" ht="23.25">
      <c r="A238" s="350">
        <v>672001</v>
      </c>
      <c r="B238" s="350">
        <v>232</v>
      </c>
      <c r="C238" s="351" t="s">
        <v>286</v>
      </c>
      <c r="D238" s="350"/>
      <c r="E238" s="351" t="s">
        <v>286</v>
      </c>
      <c r="F238" s="351" t="s">
        <v>11</v>
      </c>
      <c r="G238" s="350" t="s">
        <v>12</v>
      </c>
      <c r="H238" s="350"/>
      <c r="I238" s="351"/>
    </row>
    <row r="239" spans="1:9" ht="23.25">
      <c r="A239" s="350">
        <v>673001</v>
      </c>
      <c r="B239" s="350">
        <v>233</v>
      </c>
      <c r="C239" s="351" t="s">
        <v>287</v>
      </c>
      <c r="D239" s="350"/>
      <c r="E239" s="351" t="s">
        <v>287</v>
      </c>
      <c r="F239" s="351" t="s">
        <v>11</v>
      </c>
      <c r="G239" s="350" t="s">
        <v>12</v>
      </c>
      <c r="H239" s="350"/>
      <c r="I239" s="351"/>
    </row>
    <row r="240" spans="1:9" ht="23.25">
      <c r="A240" s="350">
        <v>674001</v>
      </c>
      <c r="B240" s="350">
        <v>234</v>
      </c>
      <c r="C240" s="351" t="s">
        <v>288</v>
      </c>
      <c r="D240" s="350"/>
      <c r="E240" s="351" t="s">
        <v>288</v>
      </c>
      <c r="F240" s="351" t="s">
        <v>11</v>
      </c>
      <c r="G240" s="350" t="s">
        <v>12</v>
      </c>
      <c r="H240" s="350"/>
      <c r="I240" s="351"/>
    </row>
    <row r="241" spans="1:9" ht="23.25">
      <c r="A241" s="350">
        <v>675001</v>
      </c>
      <c r="B241" s="350">
        <v>235</v>
      </c>
      <c r="C241" s="351" t="s">
        <v>289</v>
      </c>
      <c r="D241" s="350"/>
      <c r="E241" s="351" t="s">
        <v>289</v>
      </c>
      <c r="F241" s="351" t="s">
        <v>11</v>
      </c>
      <c r="G241" s="350" t="s">
        <v>12</v>
      </c>
      <c r="H241" s="350"/>
      <c r="I241" s="351"/>
    </row>
    <row r="242" spans="1:9" ht="23.25">
      <c r="A242" s="350">
        <v>676001</v>
      </c>
      <c r="B242" s="350">
        <v>236</v>
      </c>
      <c r="C242" s="351" t="s">
        <v>290</v>
      </c>
      <c r="D242" s="350"/>
      <c r="E242" s="351" t="s">
        <v>290</v>
      </c>
      <c r="F242" s="351" t="s">
        <v>11</v>
      </c>
      <c r="G242" s="350" t="s">
        <v>12</v>
      </c>
      <c r="H242" s="350"/>
      <c r="I242" s="351"/>
    </row>
    <row r="243" spans="1:9" ht="23.25">
      <c r="A243" s="350">
        <v>677001</v>
      </c>
      <c r="B243" s="350">
        <v>237</v>
      </c>
      <c r="C243" s="351" t="s">
        <v>291</v>
      </c>
      <c r="D243" s="350"/>
      <c r="E243" s="351" t="s">
        <v>291</v>
      </c>
      <c r="F243" s="351" t="s">
        <v>11</v>
      </c>
      <c r="G243" s="350" t="s">
        <v>12</v>
      </c>
      <c r="H243" s="350"/>
      <c r="I243" s="351"/>
    </row>
    <row r="244" spans="1:9" ht="23.25">
      <c r="A244" s="350">
        <v>678001</v>
      </c>
      <c r="B244" s="350">
        <v>238</v>
      </c>
      <c r="C244" s="351" t="s">
        <v>292</v>
      </c>
      <c r="D244" s="350"/>
      <c r="E244" s="351" t="s">
        <v>292</v>
      </c>
      <c r="F244" s="351" t="s">
        <v>11</v>
      </c>
      <c r="G244" s="350" t="s">
        <v>12</v>
      </c>
      <c r="H244" s="350"/>
      <c r="I244" s="351"/>
    </row>
    <row r="245" spans="1:9" ht="23.25">
      <c r="A245" s="350">
        <v>194001</v>
      </c>
      <c r="B245" s="350">
        <v>239</v>
      </c>
      <c r="C245" s="351" t="s">
        <v>293</v>
      </c>
      <c r="D245" s="350" t="s">
        <v>16</v>
      </c>
      <c r="E245" s="351" t="s">
        <v>294</v>
      </c>
      <c r="F245" s="351" t="s">
        <v>34</v>
      </c>
      <c r="G245" s="350" t="s">
        <v>12</v>
      </c>
      <c r="H245" s="350"/>
      <c r="I245" s="351"/>
    </row>
    <row r="246" spans="1:9" ht="23.25">
      <c r="A246" s="350">
        <v>701001</v>
      </c>
      <c r="B246" s="350">
        <v>240</v>
      </c>
      <c r="C246" s="351" t="s">
        <v>295</v>
      </c>
      <c r="D246" s="350"/>
      <c r="E246" s="351" t="s">
        <v>295</v>
      </c>
      <c r="F246" s="351" t="s">
        <v>296</v>
      </c>
      <c r="G246" s="350" t="s">
        <v>12</v>
      </c>
      <c r="H246" s="350"/>
      <c r="I246" s="351"/>
    </row>
    <row r="247" spans="1:9" ht="23.25">
      <c r="A247" s="350">
        <v>702001</v>
      </c>
      <c r="B247" s="350">
        <v>241</v>
      </c>
      <c r="C247" s="351" t="s">
        <v>297</v>
      </c>
      <c r="D247" s="350"/>
      <c r="E247" s="351" t="s">
        <v>297</v>
      </c>
      <c r="F247" s="351" t="s">
        <v>296</v>
      </c>
      <c r="G247" s="350" t="s">
        <v>12</v>
      </c>
      <c r="H247" s="350"/>
      <c r="I247" s="351"/>
    </row>
    <row r="248" spans="1:9" ht="23.25">
      <c r="A248" s="350">
        <v>703001</v>
      </c>
      <c r="B248" s="350">
        <v>242</v>
      </c>
      <c r="C248" s="351" t="s">
        <v>298</v>
      </c>
      <c r="D248" s="350"/>
      <c r="E248" s="351" t="s">
        <v>298</v>
      </c>
      <c r="F248" s="351" t="s">
        <v>296</v>
      </c>
      <c r="G248" s="350" t="s">
        <v>12</v>
      </c>
      <c r="H248" s="350"/>
      <c r="I248" s="351"/>
    </row>
    <row r="249" spans="1:9" ht="23.25">
      <c r="A249" s="350">
        <v>250062</v>
      </c>
      <c r="B249" s="350">
        <v>243</v>
      </c>
      <c r="C249" s="351" t="s">
        <v>299</v>
      </c>
      <c r="D249" s="350"/>
      <c r="E249" s="351" t="s">
        <v>299</v>
      </c>
      <c r="F249" s="351" t="s">
        <v>20</v>
      </c>
      <c r="G249" s="350" t="s">
        <v>175</v>
      </c>
      <c r="H249" s="350"/>
      <c r="I249" s="351"/>
    </row>
    <row r="250" spans="1:9" ht="23.25">
      <c r="A250" s="350">
        <v>250063</v>
      </c>
      <c r="B250" s="350">
        <v>244</v>
      </c>
      <c r="C250" s="351" t="s">
        <v>300</v>
      </c>
      <c r="D250" s="350"/>
      <c r="E250" s="351" t="s">
        <v>300</v>
      </c>
      <c r="F250" s="351" t="s">
        <v>20</v>
      </c>
      <c r="G250" s="350" t="s">
        <v>175</v>
      </c>
      <c r="H250" s="350"/>
      <c r="I250" s="351"/>
    </row>
    <row r="251" spans="1:9" ht="23.25">
      <c r="A251" s="350">
        <v>429001</v>
      </c>
      <c r="B251" s="350">
        <v>245</v>
      </c>
      <c r="C251" s="351" t="s">
        <v>301</v>
      </c>
      <c r="D251" s="350"/>
      <c r="E251" s="351" t="s">
        <v>301</v>
      </c>
      <c r="F251" s="351" t="s">
        <v>31</v>
      </c>
      <c r="G251" s="350" t="s">
        <v>12</v>
      </c>
      <c r="H251" s="350"/>
      <c r="I251" s="351"/>
    </row>
    <row r="252" spans="1:9" ht="23.25">
      <c r="A252" s="350">
        <v>145001</v>
      </c>
      <c r="B252" s="350">
        <v>246</v>
      </c>
      <c r="C252" s="351" t="s">
        <v>302</v>
      </c>
      <c r="D252" s="350"/>
      <c r="E252" s="351" t="s">
        <v>302</v>
      </c>
      <c r="F252" s="351" t="s">
        <v>11</v>
      </c>
      <c r="G252" s="350" t="s">
        <v>12</v>
      </c>
      <c r="H252" s="350"/>
      <c r="I252" s="351"/>
    </row>
    <row r="253" spans="1:9" ht="23.25">
      <c r="A253" s="350">
        <v>170001</v>
      </c>
      <c r="B253" s="350">
        <v>247</v>
      </c>
      <c r="C253" s="351" t="s">
        <v>303</v>
      </c>
      <c r="D253" s="350"/>
      <c r="E253" s="351" t="s">
        <v>303</v>
      </c>
      <c r="F253" s="351" t="s">
        <v>11</v>
      </c>
      <c r="G253" s="350" t="s">
        <v>12</v>
      </c>
      <c r="H253" s="350"/>
      <c r="I253" s="351"/>
    </row>
    <row r="254" spans="1:9" ht="23.25">
      <c r="A254" s="350">
        <v>171001</v>
      </c>
      <c r="B254" s="350">
        <v>248</v>
      </c>
      <c r="C254" s="351" t="s">
        <v>304</v>
      </c>
      <c r="D254" s="350"/>
      <c r="E254" s="351" t="s">
        <v>304</v>
      </c>
      <c r="F254" s="351" t="s">
        <v>11</v>
      </c>
      <c r="G254" s="350" t="s">
        <v>12</v>
      </c>
      <c r="H254" s="350"/>
      <c r="I254" s="351"/>
    </row>
    <row r="255" spans="1:9" ht="23.25">
      <c r="A255" s="350">
        <v>156001</v>
      </c>
      <c r="B255" s="350">
        <v>249</v>
      </c>
      <c r="C255" s="351" t="s">
        <v>305</v>
      </c>
      <c r="D255" s="350" t="s">
        <v>16</v>
      </c>
      <c r="E255" s="351" t="s">
        <v>306</v>
      </c>
      <c r="F255" s="351" t="s">
        <v>11</v>
      </c>
      <c r="G255" s="350" t="s">
        <v>12</v>
      </c>
      <c r="H255" s="350"/>
      <c r="I255" s="351"/>
    </row>
    <row r="256" spans="1:9" ht="23.25">
      <c r="A256" s="352">
        <v>177001</v>
      </c>
      <c r="B256" s="352">
        <v>250</v>
      </c>
      <c r="C256" s="353"/>
      <c r="D256" s="352"/>
      <c r="E256" s="353" t="s">
        <v>307</v>
      </c>
      <c r="F256" s="353" t="s">
        <v>11</v>
      </c>
      <c r="G256" s="352" t="s">
        <v>12</v>
      </c>
      <c r="H256" s="352"/>
      <c r="I256" s="353" t="s">
        <v>308</v>
      </c>
    </row>
    <row r="257" spans="1:9" ht="23.25">
      <c r="A257" s="352">
        <v>302001</v>
      </c>
      <c r="B257" s="352">
        <v>251</v>
      </c>
      <c r="C257" s="353"/>
      <c r="D257" s="352"/>
      <c r="E257" s="353" t="s">
        <v>309</v>
      </c>
      <c r="F257" s="353" t="s">
        <v>44</v>
      </c>
      <c r="G257" s="352" t="s">
        <v>12</v>
      </c>
      <c r="H257" s="352"/>
      <c r="I257" s="353" t="s">
        <v>308</v>
      </c>
    </row>
    <row r="258" spans="1:9" ht="23.25">
      <c r="A258" s="352">
        <v>313001</v>
      </c>
      <c r="B258" s="352">
        <v>252</v>
      </c>
      <c r="C258" s="353"/>
      <c r="D258" s="352"/>
      <c r="E258" s="353" t="s">
        <v>310</v>
      </c>
      <c r="F258" s="353" t="s">
        <v>44</v>
      </c>
      <c r="G258" s="352" t="s">
        <v>12</v>
      </c>
      <c r="H258" s="352"/>
      <c r="I258" s="35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C16" sqref="C16"/>
    </sheetView>
  </sheetViews>
  <sheetFormatPr defaultColWidth="9.00390625" defaultRowHeight="14.25"/>
  <cols>
    <col min="1" max="1" width="29.75390625" style="0" customWidth="1"/>
    <col min="2" max="2" width="16.625" style="0" customWidth="1"/>
    <col min="3" max="3" width="15.5039062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170" t="s">
        <v>527</v>
      </c>
      <c r="B1" s="171"/>
      <c r="C1" s="171"/>
      <c r="D1" s="171"/>
      <c r="E1" s="171"/>
      <c r="F1" s="171"/>
    </row>
    <row r="2" spans="1:11" ht="30" customHeight="1">
      <c r="A2" s="172" t="s">
        <v>528</v>
      </c>
      <c r="B2" s="172"/>
      <c r="C2" s="172"/>
      <c r="D2" s="172"/>
      <c r="E2" s="172"/>
      <c r="F2" s="172"/>
      <c r="G2" s="172"/>
      <c r="H2" s="172"/>
      <c r="I2" s="172"/>
      <c r="J2" s="172"/>
      <c r="K2" s="172"/>
    </row>
    <row r="3" spans="1:11" ht="21.75" customHeight="1">
      <c r="A3" s="171"/>
      <c r="B3" s="171"/>
      <c r="C3" s="171"/>
      <c r="D3" s="171"/>
      <c r="E3" s="171"/>
      <c r="F3" s="171"/>
      <c r="K3" t="s">
        <v>313</v>
      </c>
    </row>
    <row r="4" spans="1:11" ht="14.25" customHeight="1">
      <c r="A4" s="173" t="s">
        <v>316</v>
      </c>
      <c r="B4" s="174" t="s">
        <v>318</v>
      </c>
      <c r="C4" s="174" t="s">
        <v>496</v>
      </c>
      <c r="D4" s="174" t="s">
        <v>486</v>
      </c>
      <c r="E4" s="174" t="s">
        <v>487</v>
      </c>
      <c r="F4" s="174" t="s">
        <v>488</v>
      </c>
      <c r="G4" s="174" t="s">
        <v>489</v>
      </c>
      <c r="H4" s="174"/>
      <c r="I4" s="174" t="s">
        <v>490</v>
      </c>
      <c r="J4" s="174" t="s">
        <v>491</v>
      </c>
      <c r="K4" s="174" t="s">
        <v>494</v>
      </c>
    </row>
    <row r="5" spans="1:11" s="90" customFormat="1" ht="54" customHeight="1">
      <c r="A5" s="173"/>
      <c r="B5" s="174"/>
      <c r="C5" s="174"/>
      <c r="D5" s="174"/>
      <c r="E5" s="174"/>
      <c r="F5" s="174"/>
      <c r="G5" s="174" t="s">
        <v>502</v>
      </c>
      <c r="H5" s="174" t="s">
        <v>503</v>
      </c>
      <c r="I5" s="174"/>
      <c r="J5" s="174"/>
      <c r="K5" s="174"/>
    </row>
    <row r="6" spans="1:11" ht="30" customHeight="1">
      <c r="A6" s="175" t="s">
        <v>318</v>
      </c>
      <c r="B6" s="176">
        <v>2516.6</v>
      </c>
      <c r="C6" s="176"/>
      <c r="D6" s="176">
        <v>2516.6</v>
      </c>
      <c r="E6" s="177"/>
      <c r="F6" s="177"/>
      <c r="G6" s="177"/>
      <c r="H6" s="177"/>
      <c r="I6" s="177"/>
      <c r="J6" s="177"/>
      <c r="K6" s="177"/>
    </row>
    <row r="7" spans="1:11" ht="48" customHeight="1">
      <c r="A7" s="178" t="s">
        <v>529</v>
      </c>
      <c r="B7" s="176">
        <v>200</v>
      </c>
      <c r="C7" s="176"/>
      <c r="D7" s="176">
        <v>200</v>
      </c>
      <c r="E7" s="177"/>
      <c r="F7" s="177"/>
      <c r="G7" s="177"/>
      <c r="H7" s="177"/>
      <c r="I7" s="177"/>
      <c r="J7" s="177"/>
      <c r="K7" s="177"/>
    </row>
    <row r="8" spans="1:11" ht="48" customHeight="1">
      <c r="A8" s="178" t="s">
        <v>530</v>
      </c>
      <c r="B8" s="176">
        <v>470</v>
      </c>
      <c r="C8" s="176"/>
      <c r="D8" s="176">
        <v>470</v>
      </c>
      <c r="E8" s="177"/>
      <c r="F8" s="177"/>
      <c r="G8" s="177"/>
      <c r="H8" s="177"/>
      <c r="I8" s="177"/>
      <c r="J8" s="177"/>
      <c r="K8" s="177"/>
    </row>
    <row r="9" spans="1:11" ht="49.5" customHeight="1">
      <c r="A9" s="178" t="s">
        <v>531</v>
      </c>
      <c r="B9" s="176">
        <v>1846.6</v>
      </c>
      <c r="C9" s="176"/>
      <c r="D9" s="176">
        <v>1846.6</v>
      </c>
      <c r="E9" s="177"/>
      <c r="F9" s="177"/>
      <c r="G9" s="177"/>
      <c r="H9" s="177"/>
      <c r="I9" s="177"/>
      <c r="J9" s="177"/>
      <c r="K9" s="177"/>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79"/>
</worksheet>
</file>

<file path=xl/worksheets/sheet11.xml><?xml version="1.0" encoding="utf-8"?>
<worksheet xmlns="http://schemas.openxmlformats.org/spreadsheetml/2006/main" xmlns:r="http://schemas.openxmlformats.org/officeDocument/2006/relationships">
  <dimension ref="A1:G22"/>
  <sheetViews>
    <sheetView zoomScaleSheetLayoutView="100" workbookViewId="0" topLeftCell="A16">
      <selection activeCell="B7" sqref="B7:C7"/>
    </sheetView>
  </sheetViews>
  <sheetFormatPr defaultColWidth="9.00390625" defaultRowHeight="14.25"/>
  <cols>
    <col min="1" max="1" width="18.75390625" style="152" customWidth="1"/>
    <col min="2" max="2" width="13.75390625" style="152" customWidth="1"/>
    <col min="3" max="3" width="13.625" style="152" customWidth="1"/>
    <col min="4" max="4" width="14.875" style="152" customWidth="1"/>
    <col min="5" max="5" width="11.875" style="152" customWidth="1"/>
    <col min="6" max="6" width="13.75390625" style="152" customWidth="1"/>
    <col min="7" max="16384" width="9.00390625" style="152" customWidth="1"/>
  </cols>
  <sheetData>
    <row r="1" ht="16.5" customHeight="1">
      <c r="A1" s="30" t="s">
        <v>532</v>
      </c>
    </row>
    <row r="2" spans="1:6" ht="42.75" customHeight="1">
      <c r="A2" s="153" t="s">
        <v>533</v>
      </c>
      <c r="B2" s="153"/>
      <c r="C2" s="153"/>
      <c r="D2" s="153"/>
      <c r="E2" s="153"/>
      <c r="F2" s="153"/>
    </row>
    <row r="3" spans="1:7" ht="33.75" customHeight="1">
      <c r="A3" s="154" t="s">
        <v>534</v>
      </c>
      <c r="B3" s="155" t="s">
        <v>535</v>
      </c>
      <c r="C3" s="156"/>
      <c r="D3" s="156"/>
      <c r="E3" s="154" t="s">
        <v>536</v>
      </c>
      <c r="F3" s="155" t="s">
        <v>537</v>
      </c>
      <c r="G3" s="157"/>
    </row>
    <row r="4" spans="1:7" ht="81" customHeight="1">
      <c r="A4" s="154" t="s">
        <v>538</v>
      </c>
      <c r="B4" s="158" t="s">
        <v>539</v>
      </c>
      <c r="C4" s="159"/>
      <c r="D4" s="159"/>
      <c r="E4" s="159"/>
      <c r="F4" s="159"/>
      <c r="G4" s="160"/>
    </row>
    <row r="5" spans="1:7" ht="24" customHeight="1">
      <c r="A5" s="161" t="s">
        <v>540</v>
      </c>
      <c r="B5" s="155" t="s">
        <v>541</v>
      </c>
      <c r="C5" s="157"/>
      <c r="D5" s="157" t="s">
        <v>542</v>
      </c>
      <c r="E5" s="154" t="s">
        <v>543</v>
      </c>
      <c r="F5" s="154" t="s">
        <v>544</v>
      </c>
      <c r="G5" s="154" t="s">
        <v>545</v>
      </c>
    </row>
    <row r="6" spans="1:7" ht="24" customHeight="1">
      <c r="A6" s="162"/>
      <c r="B6" s="155" t="s">
        <v>546</v>
      </c>
      <c r="C6" s="157"/>
      <c r="D6" s="163">
        <v>0.1</v>
      </c>
      <c r="E6" s="164" t="s">
        <v>547</v>
      </c>
      <c r="F6" s="154" t="s">
        <v>548</v>
      </c>
      <c r="G6" s="154">
        <v>100</v>
      </c>
    </row>
    <row r="7" spans="1:7" ht="24" customHeight="1">
      <c r="A7" s="162"/>
      <c r="B7" s="155" t="s">
        <v>549</v>
      </c>
      <c r="C7" s="157"/>
      <c r="D7" s="163">
        <v>0.1</v>
      </c>
      <c r="E7" s="164" t="s">
        <v>547</v>
      </c>
      <c r="F7" s="154" t="s">
        <v>550</v>
      </c>
      <c r="G7" s="154">
        <v>100</v>
      </c>
    </row>
    <row r="8" spans="1:7" ht="24" customHeight="1">
      <c r="A8" s="162"/>
      <c r="B8" s="155" t="s">
        <v>551</v>
      </c>
      <c r="C8" s="157"/>
      <c r="D8" s="163">
        <v>0.1</v>
      </c>
      <c r="E8" s="164" t="s">
        <v>547</v>
      </c>
      <c r="F8" s="154" t="s">
        <v>552</v>
      </c>
      <c r="G8" s="154">
        <v>75</v>
      </c>
    </row>
    <row r="9" spans="1:7" ht="24" customHeight="1">
      <c r="A9" s="162"/>
      <c r="B9" s="154" t="s">
        <v>553</v>
      </c>
      <c r="C9" s="154"/>
      <c r="D9" s="163">
        <v>0.06</v>
      </c>
      <c r="E9" s="164" t="s">
        <v>554</v>
      </c>
      <c r="F9" s="154" t="s">
        <v>552</v>
      </c>
      <c r="G9" s="154">
        <v>330</v>
      </c>
    </row>
    <row r="10" spans="1:7" ht="24" customHeight="1">
      <c r="A10" s="162"/>
      <c r="B10" s="154" t="s">
        <v>555</v>
      </c>
      <c r="C10" s="154"/>
      <c r="D10" s="165">
        <v>0.05</v>
      </c>
      <c r="E10" s="166" t="s">
        <v>556</v>
      </c>
      <c r="F10" s="166" t="s">
        <v>556</v>
      </c>
      <c r="G10" s="166" t="s">
        <v>557</v>
      </c>
    </row>
    <row r="11" spans="1:7" ht="40.5" customHeight="1">
      <c r="A11" s="162"/>
      <c r="B11" s="154" t="s">
        <v>558</v>
      </c>
      <c r="C11" s="154"/>
      <c r="D11" s="165">
        <v>0.06</v>
      </c>
      <c r="E11" s="166" t="s">
        <v>556</v>
      </c>
      <c r="F11" s="154" t="s">
        <v>556</v>
      </c>
      <c r="G11" s="166" t="s">
        <v>559</v>
      </c>
    </row>
    <row r="12" spans="1:7" ht="48" customHeight="1">
      <c r="A12" s="162"/>
      <c r="B12" s="154" t="s">
        <v>560</v>
      </c>
      <c r="C12" s="154"/>
      <c r="D12" s="165">
        <v>0.06</v>
      </c>
      <c r="E12" s="166" t="s">
        <v>556</v>
      </c>
      <c r="F12" s="154" t="s">
        <v>556</v>
      </c>
      <c r="G12" s="166" t="s">
        <v>559</v>
      </c>
    </row>
    <row r="13" spans="1:7" ht="57" customHeight="1">
      <c r="A13" s="162"/>
      <c r="B13" s="154" t="s">
        <v>561</v>
      </c>
      <c r="C13" s="154"/>
      <c r="D13" s="165">
        <v>0.06</v>
      </c>
      <c r="E13" s="166" t="s">
        <v>556</v>
      </c>
      <c r="F13" s="154" t="s">
        <v>556</v>
      </c>
      <c r="G13" s="166" t="s">
        <v>559</v>
      </c>
    </row>
    <row r="14" spans="1:7" ht="39.75" customHeight="1">
      <c r="A14" s="162"/>
      <c r="B14" s="154" t="s">
        <v>562</v>
      </c>
      <c r="C14" s="154"/>
      <c r="D14" s="165">
        <v>0.06</v>
      </c>
      <c r="E14" s="166" t="s">
        <v>547</v>
      </c>
      <c r="F14" s="154" t="s">
        <v>552</v>
      </c>
      <c r="G14" s="166">
        <v>100</v>
      </c>
    </row>
    <row r="15" spans="1:7" ht="39" customHeight="1">
      <c r="A15" s="162"/>
      <c r="B15" s="155" t="s">
        <v>563</v>
      </c>
      <c r="C15" s="157"/>
      <c r="D15" s="165">
        <v>0.05</v>
      </c>
      <c r="E15" s="166" t="s">
        <v>556</v>
      </c>
      <c r="F15" s="154" t="s">
        <v>556</v>
      </c>
      <c r="G15" s="166" t="s">
        <v>564</v>
      </c>
    </row>
    <row r="16" spans="1:7" ht="24" customHeight="1">
      <c r="A16" s="162"/>
      <c r="B16" s="154" t="s">
        <v>565</v>
      </c>
      <c r="C16" s="154"/>
      <c r="D16" s="165">
        <v>0.06</v>
      </c>
      <c r="E16" s="166" t="s">
        <v>566</v>
      </c>
      <c r="F16" s="154" t="s">
        <v>552</v>
      </c>
      <c r="G16" s="166">
        <v>10</v>
      </c>
    </row>
    <row r="17" spans="1:7" ht="39" customHeight="1">
      <c r="A17" s="162"/>
      <c r="B17" s="155" t="s">
        <v>567</v>
      </c>
      <c r="C17" s="157"/>
      <c r="D17" s="165">
        <v>0.05</v>
      </c>
      <c r="E17" s="166" t="s">
        <v>556</v>
      </c>
      <c r="F17" s="154" t="s">
        <v>556</v>
      </c>
      <c r="G17" s="166" t="s">
        <v>568</v>
      </c>
    </row>
    <row r="18" spans="1:7" ht="24" customHeight="1">
      <c r="A18" s="162"/>
      <c r="B18" s="155" t="s">
        <v>569</v>
      </c>
      <c r="C18" s="157"/>
      <c r="D18" s="165">
        <v>0.04</v>
      </c>
      <c r="E18" s="166" t="s">
        <v>570</v>
      </c>
      <c r="F18" s="154" t="s">
        <v>552</v>
      </c>
      <c r="G18" s="166">
        <v>100</v>
      </c>
    </row>
    <row r="19" spans="1:7" ht="24" customHeight="1">
      <c r="A19" s="162"/>
      <c r="B19" s="155" t="s">
        <v>571</v>
      </c>
      <c r="C19" s="157"/>
      <c r="D19" s="165">
        <v>0.04</v>
      </c>
      <c r="E19" s="166" t="s">
        <v>547</v>
      </c>
      <c r="F19" s="154" t="s">
        <v>548</v>
      </c>
      <c r="G19" s="166">
        <v>100</v>
      </c>
    </row>
    <row r="20" spans="1:7" ht="24" customHeight="1">
      <c r="A20" s="162"/>
      <c r="B20" s="155" t="s">
        <v>572</v>
      </c>
      <c r="C20" s="157"/>
      <c r="D20" s="165">
        <v>0.05</v>
      </c>
      <c r="E20" s="166" t="s">
        <v>556</v>
      </c>
      <c r="F20" s="154" t="s">
        <v>556</v>
      </c>
      <c r="G20" s="166" t="s">
        <v>568</v>
      </c>
    </row>
    <row r="21" spans="1:7" ht="24" customHeight="1">
      <c r="A21" s="162"/>
      <c r="B21" s="154" t="s">
        <v>573</v>
      </c>
      <c r="C21" s="154"/>
      <c r="D21" s="165">
        <v>0.06</v>
      </c>
      <c r="E21" s="166" t="s">
        <v>566</v>
      </c>
      <c r="F21" s="154" t="s">
        <v>552</v>
      </c>
      <c r="G21" s="166">
        <v>3</v>
      </c>
    </row>
    <row r="22" spans="1:7" ht="24" customHeight="1">
      <c r="A22" s="167"/>
      <c r="B22" s="168" t="s">
        <v>574</v>
      </c>
      <c r="C22" s="169"/>
      <c r="D22" s="165">
        <f>SUM(D6:D21)</f>
        <v>1.0000000000000004</v>
      </c>
      <c r="E22" s="166" t="s">
        <v>575</v>
      </c>
      <c r="F22" s="154" t="s">
        <v>575</v>
      </c>
      <c r="G22" s="166" t="s">
        <v>575</v>
      </c>
    </row>
  </sheetData>
  <sheetProtection/>
  <mergeCells count="23">
    <mergeCell ref="A2:F2"/>
    <mergeCell ref="B3:D3"/>
    <mergeCell ref="F3:G3"/>
    <mergeCell ref="B4:G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A5:A22"/>
  </mergeCells>
  <printOptions horizontalCentered="1"/>
  <pageMargins left="0.75" right="0.75" top="1" bottom="1" header="0.51" footer="0.5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I28"/>
  <sheetViews>
    <sheetView zoomScaleSheetLayoutView="100" workbookViewId="0" topLeftCell="A7">
      <selection activeCell="K9" sqref="K9"/>
    </sheetView>
  </sheetViews>
  <sheetFormatPr defaultColWidth="9.00390625" defaultRowHeight="14.25"/>
  <sheetData>
    <row r="1" ht="19.5" customHeight="1">
      <c r="A1" s="30" t="s">
        <v>576</v>
      </c>
    </row>
    <row r="2" spans="1:9" ht="20.25">
      <c r="A2" s="148"/>
      <c r="B2" s="149"/>
      <c r="C2" s="149"/>
      <c r="D2" s="149"/>
      <c r="E2" s="149"/>
      <c r="F2" s="149"/>
      <c r="G2" s="149"/>
      <c r="H2" s="149"/>
      <c r="I2" s="149"/>
    </row>
    <row r="3" spans="1:9" ht="25.5">
      <c r="A3" s="31" t="s">
        <v>577</v>
      </c>
      <c r="B3" s="31"/>
      <c r="C3" s="31"/>
      <c r="D3" s="31"/>
      <c r="E3" s="31"/>
      <c r="F3" s="31"/>
      <c r="G3" s="31"/>
      <c r="H3" s="31"/>
      <c r="I3" s="31"/>
    </row>
    <row r="4" spans="1:9" ht="14.25">
      <c r="A4" s="93" t="s">
        <v>578</v>
      </c>
      <c r="B4" s="94"/>
      <c r="C4" s="94"/>
      <c r="D4" s="94"/>
      <c r="E4" s="94"/>
      <c r="F4" s="94"/>
      <c r="G4" s="94"/>
      <c r="H4" s="94"/>
      <c r="I4" s="94"/>
    </row>
    <row r="5" spans="1:9" ht="18" customHeight="1">
      <c r="A5" s="6" t="s">
        <v>579</v>
      </c>
      <c r="B5" s="6"/>
      <c r="C5" s="6"/>
      <c r="D5" s="6" t="s">
        <v>580</v>
      </c>
      <c r="E5" s="6"/>
      <c r="F5" s="6" t="s">
        <v>581</v>
      </c>
      <c r="G5" s="6"/>
      <c r="H5" s="6" t="s">
        <v>582</v>
      </c>
      <c r="I5" s="6"/>
    </row>
    <row r="6" spans="1:9" ht="30" customHeight="1">
      <c r="A6" s="6" t="s">
        <v>583</v>
      </c>
      <c r="B6" s="6"/>
      <c r="C6" s="6"/>
      <c r="D6" s="6" t="s">
        <v>535</v>
      </c>
      <c r="E6" s="6"/>
      <c r="F6" s="6" t="s">
        <v>584</v>
      </c>
      <c r="G6" s="6"/>
      <c r="H6" s="6" t="s">
        <v>585</v>
      </c>
      <c r="I6" s="6"/>
    </row>
    <row r="7" spans="1:9" ht="14.25">
      <c r="A7" s="8" t="s">
        <v>586</v>
      </c>
      <c r="B7" s="95"/>
      <c r="C7" s="82"/>
      <c r="D7" s="11" t="s">
        <v>587</v>
      </c>
      <c r="E7" s="81"/>
      <c r="F7" s="80">
        <v>130</v>
      </c>
      <c r="G7" s="80"/>
      <c r="H7" s="80"/>
      <c r="I7" s="81"/>
    </row>
    <row r="8" spans="1:9" ht="14.25">
      <c r="A8" s="85"/>
      <c r="B8" s="96"/>
      <c r="C8" s="86"/>
      <c r="D8" s="11" t="s">
        <v>588</v>
      </c>
      <c r="E8" s="81"/>
      <c r="F8" s="11">
        <v>130</v>
      </c>
      <c r="G8" s="80"/>
      <c r="H8" s="80"/>
      <c r="I8" s="81"/>
    </row>
    <row r="9" spans="1:9" ht="14.25">
      <c r="A9" s="87"/>
      <c r="B9" s="97"/>
      <c r="C9" s="88"/>
      <c r="D9" s="11" t="s">
        <v>589</v>
      </c>
      <c r="E9" s="81"/>
      <c r="F9" s="11" t="s">
        <v>590</v>
      </c>
      <c r="G9" s="80"/>
      <c r="H9" s="80"/>
      <c r="I9" s="81"/>
    </row>
    <row r="10" spans="1:9" ht="14.25">
      <c r="A10" s="6" t="s">
        <v>591</v>
      </c>
      <c r="B10" s="21" t="s">
        <v>592</v>
      </c>
      <c r="C10" s="83"/>
      <c r="D10" s="83"/>
      <c r="E10" s="83"/>
      <c r="F10" s="83"/>
      <c r="G10" s="83"/>
      <c r="H10" s="83"/>
      <c r="I10" s="84"/>
    </row>
    <row r="11" spans="1:9" ht="14.25">
      <c r="A11" s="6" t="s">
        <v>593</v>
      </c>
      <c r="B11" s="6" t="s">
        <v>594</v>
      </c>
      <c r="C11" s="6"/>
      <c r="D11" s="6" t="s">
        <v>595</v>
      </c>
      <c r="E11" s="11" t="s">
        <v>596</v>
      </c>
      <c r="F11" s="80"/>
      <c r="G11" s="80"/>
      <c r="H11" s="81"/>
      <c r="I11" s="6" t="s">
        <v>545</v>
      </c>
    </row>
    <row r="12" spans="1:9" ht="14.25">
      <c r="A12" s="6"/>
      <c r="B12" s="8" t="s">
        <v>597</v>
      </c>
      <c r="C12" s="82"/>
      <c r="D12" s="6" t="s">
        <v>598</v>
      </c>
      <c r="E12" s="11" t="s">
        <v>599</v>
      </c>
      <c r="F12" s="80"/>
      <c r="G12" s="80"/>
      <c r="H12" s="81"/>
      <c r="I12" s="6" t="s">
        <v>600</v>
      </c>
    </row>
    <row r="13" spans="1:9" ht="14.25">
      <c r="A13" s="6"/>
      <c r="B13" s="85"/>
      <c r="C13" s="86"/>
      <c r="D13" s="6"/>
      <c r="E13" s="11" t="s">
        <v>601</v>
      </c>
      <c r="F13" s="80"/>
      <c r="G13" s="80"/>
      <c r="H13" s="81"/>
      <c r="I13" s="6" t="s">
        <v>602</v>
      </c>
    </row>
    <row r="14" spans="1:9" ht="14.25">
      <c r="A14" s="6"/>
      <c r="B14" s="85"/>
      <c r="C14" s="86"/>
      <c r="D14" s="6"/>
      <c r="E14" s="11" t="s">
        <v>603</v>
      </c>
      <c r="F14" s="80"/>
      <c r="G14" s="80"/>
      <c r="H14" s="81"/>
      <c r="I14" s="6" t="s">
        <v>604</v>
      </c>
    </row>
    <row r="15" spans="1:9" ht="14.25">
      <c r="A15" s="6"/>
      <c r="B15" s="85"/>
      <c r="C15" s="86"/>
      <c r="D15" s="98" t="s">
        <v>605</v>
      </c>
      <c r="E15" s="11" t="s">
        <v>606</v>
      </c>
      <c r="F15" s="80"/>
      <c r="G15" s="80"/>
      <c r="H15" s="81"/>
      <c r="I15" s="92">
        <v>1</v>
      </c>
    </row>
    <row r="16" spans="1:9" ht="14.25">
      <c r="A16" s="6"/>
      <c r="B16" s="85"/>
      <c r="C16" s="86"/>
      <c r="D16" s="98"/>
      <c r="E16" s="11" t="s">
        <v>607</v>
      </c>
      <c r="F16" s="80"/>
      <c r="G16" s="80"/>
      <c r="H16" s="81"/>
      <c r="I16" s="92">
        <v>1</v>
      </c>
    </row>
    <row r="17" spans="1:9" ht="14.25">
      <c r="A17" s="6"/>
      <c r="B17" s="85"/>
      <c r="C17" s="86"/>
      <c r="D17" s="150"/>
      <c r="E17" s="11" t="s">
        <v>608</v>
      </c>
      <c r="F17" s="80"/>
      <c r="G17" s="80"/>
      <c r="H17" s="81"/>
      <c r="I17" s="92">
        <v>1</v>
      </c>
    </row>
    <row r="18" spans="1:9" ht="14.25">
      <c r="A18" s="6"/>
      <c r="B18" s="85"/>
      <c r="C18" s="86"/>
      <c r="D18" s="23" t="s">
        <v>609</v>
      </c>
      <c r="E18" s="11" t="s">
        <v>610</v>
      </c>
      <c r="F18" s="80"/>
      <c r="G18" s="80"/>
      <c r="H18" s="81"/>
      <c r="I18" s="92" t="s">
        <v>611</v>
      </c>
    </row>
    <row r="19" spans="1:9" ht="14.25">
      <c r="A19" s="6"/>
      <c r="B19" s="85"/>
      <c r="C19" s="86"/>
      <c r="D19" s="98"/>
      <c r="E19" s="11" t="s">
        <v>612</v>
      </c>
      <c r="F19" s="80"/>
      <c r="G19" s="80"/>
      <c r="H19" s="81"/>
      <c r="I19" s="92" t="s">
        <v>611</v>
      </c>
    </row>
    <row r="20" spans="1:9" ht="14.25">
      <c r="A20" s="6"/>
      <c r="B20" s="85"/>
      <c r="C20" s="86"/>
      <c r="D20" s="98"/>
      <c r="E20" s="11" t="s">
        <v>613</v>
      </c>
      <c r="F20" s="80"/>
      <c r="G20" s="80"/>
      <c r="H20" s="81"/>
      <c r="I20" s="92" t="s">
        <v>614</v>
      </c>
    </row>
    <row r="21" spans="1:9" ht="14.25">
      <c r="A21" s="6"/>
      <c r="B21" s="85"/>
      <c r="C21" s="86"/>
      <c r="D21" s="98"/>
      <c r="E21" s="11" t="s">
        <v>615</v>
      </c>
      <c r="F21" s="80"/>
      <c r="G21" s="80"/>
      <c r="H21" s="81"/>
      <c r="I21" s="92" t="s">
        <v>616</v>
      </c>
    </row>
    <row r="22" spans="1:9" ht="14.25">
      <c r="A22" s="6"/>
      <c r="B22" s="85"/>
      <c r="C22" s="86"/>
      <c r="D22" s="98"/>
      <c r="E22" s="11" t="s">
        <v>617</v>
      </c>
      <c r="F22" s="80"/>
      <c r="G22" s="80"/>
      <c r="H22" s="81"/>
      <c r="I22" s="92" t="s">
        <v>616</v>
      </c>
    </row>
    <row r="23" spans="1:9" ht="14.25">
      <c r="A23" s="6"/>
      <c r="B23" s="85"/>
      <c r="C23" s="86"/>
      <c r="D23" s="6" t="s">
        <v>618</v>
      </c>
      <c r="E23" s="11" t="s">
        <v>619</v>
      </c>
      <c r="F23" s="80"/>
      <c r="G23" s="80"/>
      <c r="H23" s="81"/>
      <c r="I23" s="92">
        <v>1</v>
      </c>
    </row>
    <row r="24" spans="1:9" ht="24">
      <c r="A24" s="6"/>
      <c r="B24" s="8" t="s">
        <v>620</v>
      </c>
      <c r="C24" s="82"/>
      <c r="D24" s="6" t="s">
        <v>621</v>
      </c>
      <c r="E24" s="11"/>
      <c r="F24" s="80"/>
      <c r="G24" s="80"/>
      <c r="H24" s="81"/>
      <c r="I24" s="92"/>
    </row>
    <row r="25" spans="1:9" ht="24">
      <c r="A25" s="6"/>
      <c r="B25" s="85"/>
      <c r="C25" s="86"/>
      <c r="D25" s="6" t="s">
        <v>622</v>
      </c>
      <c r="E25" s="11" t="s">
        <v>623</v>
      </c>
      <c r="F25" s="80"/>
      <c r="G25" s="80"/>
      <c r="H25" s="81"/>
      <c r="I25" s="6" t="s">
        <v>624</v>
      </c>
    </row>
    <row r="26" spans="1:9" ht="24">
      <c r="A26" s="6"/>
      <c r="B26" s="85"/>
      <c r="C26" s="86"/>
      <c r="D26" s="6" t="s">
        <v>625</v>
      </c>
      <c r="E26" s="11" t="s">
        <v>626</v>
      </c>
      <c r="F26" s="80"/>
      <c r="G26" s="80"/>
      <c r="H26" s="81"/>
      <c r="I26" s="6" t="s">
        <v>627</v>
      </c>
    </row>
    <row r="27" spans="1:9" ht="14.25">
      <c r="A27" s="6"/>
      <c r="B27" s="87"/>
      <c r="C27" s="88"/>
      <c r="D27" s="6" t="s">
        <v>628</v>
      </c>
      <c r="E27" s="11" t="s">
        <v>629</v>
      </c>
      <c r="F27" s="80"/>
      <c r="G27" s="80"/>
      <c r="H27" s="81"/>
      <c r="I27" s="6" t="s">
        <v>624</v>
      </c>
    </row>
    <row r="28" spans="1:9" ht="24">
      <c r="A28" s="6"/>
      <c r="B28" s="6" t="s">
        <v>630</v>
      </c>
      <c r="C28" s="6"/>
      <c r="D28" s="6" t="s">
        <v>631</v>
      </c>
      <c r="E28" s="151" t="s">
        <v>632</v>
      </c>
      <c r="F28" s="80"/>
      <c r="G28" s="80"/>
      <c r="H28" s="81"/>
      <c r="I28" s="92">
        <v>0.9</v>
      </c>
    </row>
  </sheetData>
  <sheetProtection/>
  <mergeCells count="44">
    <mergeCell ref="A3:I3"/>
    <mergeCell ref="A4:I4"/>
    <mergeCell ref="A5:C5"/>
    <mergeCell ref="D5:E5"/>
    <mergeCell ref="F5:G5"/>
    <mergeCell ref="H5:I5"/>
    <mergeCell ref="A6:C6"/>
    <mergeCell ref="D6:E6"/>
    <mergeCell ref="F6:G6"/>
    <mergeCell ref="H6:I6"/>
    <mergeCell ref="D7:E7"/>
    <mergeCell ref="F7:I7"/>
    <mergeCell ref="D8:E8"/>
    <mergeCell ref="F8:I8"/>
    <mergeCell ref="D9:E9"/>
    <mergeCell ref="F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B28:C28"/>
    <mergeCell ref="E28:H28"/>
    <mergeCell ref="A11:A28"/>
    <mergeCell ref="D12:D14"/>
    <mergeCell ref="D15:D17"/>
    <mergeCell ref="D18:D22"/>
    <mergeCell ref="B12:C23"/>
    <mergeCell ref="B24:C27"/>
    <mergeCell ref="A7:C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9"/>
  <sheetViews>
    <sheetView zoomScaleSheetLayoutView="100" workbookViewId="0" topLeftCell="A1">
      <selection activeCell="A2" sqref="A2:I29"/>
    </sheetView>
  </sheetViews>
  <sheetFormatPr defaultColWidth="9.00390625" defaultRowHeight="14.25"/>
  <cols>
    <col min="1" max="9" width="9.00390625" style="146" customWidth="1"/>
  </cols>
  <sheetData>
    <row r="1" spans="1:9" ht="18.75">
      <c r="A1" s="147" t="s">
        <v>633</v>
      </c>
      <c r="B1" s="147"/>
      <c r="C1" s="147"/>
      <c r="D1" s="147"/>
      <c r="E1" s="147"/>
      <c r="F1" s="147"/>
      <c r="G1" s="147"/>
      <c r="H1" s="147"/>
      <c r="I1" s="147"/>
    </row>
    <row r="2" spans="1:9" ht="25.5">
      <c r="A2" s="31" t="s">
        <v>577</v>
      </c>
      <c r="B2" s="31"/>
      <c r="C2" s="31"/>
      <c r="D2" s="31"/>
      <c r="E2" s="31"/>
      <c r="F2" s="31"/>
      <c r="G2" s="31"/>
      <c r="H2" s="31"/>
      <c r="I2" s="31"/>
    </row>
    <row r="3" spans="1:9" ht="14.25">
      <c r="A3" s="32" t="s">
        <v>578</v>
      </c>
      <c r="B3" s="32"/>
      <c r="C3" s="32"/>
      <c r="D3" s="32"/>
      <c r="E3" s="32"/>
      <c r="F3" s="32"/>
      <c r="G3" s="32"/>
      <c r="H3" s="32"/>
      <c r="I3" s="32"/>
    </row>
    <row r="4" spans="1:9" ht="14.25">
      <c r="A4" s="33" t="s">
        <v>579</v>
      </c>
      <c r="B4" s="33"/>
      <c r="C4" s="33"/>
      <c r="D4" s="33" t="s">
        <v>634</v>
      </c>
      <c r="E4" s="33"/>
      <c r="F4" s="33" t="s">
        <v>635</v>
      </c>
      <c r="G4" s="33"/>
      <c r="H4" s="33" t="s">
        <v>636</v>
      </c>
      <c r="I4" s="33"/>
    </row>
    <row r="5" spans="1:9" ht="14.25">
      <c r="A5" s="33" t="s">
        <v>583</v>
      </c>
      <c r="B5" s="33"/>
      <c r="C5" s="33"/>
      <c r="D5" s="33" t="s">
        <v>535</v>
      </c>
      <c r="E5" s="33"/>
      <c r="F5" s="33" t="s">
        <v>584</v>
      </c>
      <c r="G5" s="33"/>
      <c r="H5" s="33" t="s">
        <v>535</v>
      </c>
      <c r="I5" s="33"/>
    </row>
    <row r="6" spans="1:9" ht="14.25">
      <c r="A6" s="33" t="s">
        <v>586</v>
      </c>
      <c r="B6" s="34"/>
      <c r="C6" s="34"/>
      <c r="D6" s="35" t="s">
        <v>637</v>
      </c>
      <c r="E6" s="35"/>
      <c r="F6" s="33">
        <v>30</v>
      </c>
      <c r="G6" s="33"/>
      <c r="H6" s="33"/>
      <c r="I6" s="33"/>
    </row>
    <row r="7" spans="1:9" ht="14.25">
      <c r="A7" s="34"/>
      <c r="B7" s="34"/>
      <c r="C7" s="34"/>
      <c r="D7" s="33" t="s">
        <v>638</v>
      </c>
      <c r="E7" s="33"/>
      <c r="F7" s="33">
        <v>30</v>
      </c>
      <c r="G7" s="33"/>
      <c r="H7" s="33"/>
      <c r="I7" s="33"/>
    </row>
    <row r="8" spans="1:9" ht="14.25">
      <c r="A8" s="34"/>
      <c r="B8" s="34"/>
      <c r="C8" s="34"/>
      <c r="D8" s="33" t="s">
        <v>639</v>
      </c>
      <c r="E8" s="33"/>
      <c r="F8" s="33">
        <v>0</v>
      </c>
      <c r="G8" s="33"/>
      <c r="H8" s="33"/>
      <c r="I8" s="33"/>
    </row>
    <row r="9" spans="1:9" ht="14.25">
      <c r="A9" s="33" t="s">
        <v>640</v>
      </c>
      <c r="B9" s="36" t="s">
        <v>641</v>
      </c>
      <c r="C9" s="37"/>
      <c r="D9" s="37"/>
      <c r="E9" s="37"/>
      <c r="F9" s="37"/>
      <c r="G9" s="37"/>
      <c r="H9" s="37"/>
      <c r="I9" s="54"/>
    </row>
    <row r="10" spans="1:9" ht="66.75" customHeight="1">
      <c r="A10" s="33"/>
      <c r="B10" s="38"/>
      <c r="C10" s="39"/>
      <c r="D10" s="39"/>
      <c r="E10" s="39"/>
      <c r="F10" s="39"/>
      <c r="G10" s="39"/>
      <c r="H10" s="39"/>
      <c r="I10" s="55"/>
    </row>
    <row r="11" spans="1:9" ht="24">
      <c r="A11" s="33" t="s">
        <v>642</v>
      </c>
      <c r="B11" s="40" t="s">
        <v>594</v>
      </c>
      <c r="C11" s="41"/>
      <c r="D11" s="33" t="s">
        <v>595</v>
      </c>
      <c r="E11" s="33" t="s">
        <v>596</v>
      </c>
      <c r="F11" s="33"/>
      <c r="G11" s="33"/>
      <c r="H11" s="33"/>
      <c r="I11" s="33" t="s">
        <v>643</v>
      </c>
    </row>
    <row r="12" spans="1:9" ht="14.25">
      <c r="A12" s="33"/>
      <c r="B12" s="33" t="s">
        <v>597</v>
      </c>
      <c r="C12" s="33"/>
      <c r="D12" s="42" t="s">
        <v>598</v>
      </c>
      <c r="E12" s="35" t="s">
        <v>644</v>
      </c>
      <c r="F12" s="35"/>
      <c r="G12" s="35"/>
      <c r="H12" s="35"/>
      <c r="I12" s="33" t="s">
        <v>645</v>
      </c>
    </row>
    <row r="13" spans="1:9" ht="14.25">
      <c r="A13" s="33"/>
      <c r="B13" s="33"/>
      <c r="C13" s="33"/>
      <c r="D13" s="44"/>
      <c r="E13" s="61" t="s">
        <v>646</v>
      </c>
      <c r="F13" s="62"/>
      <c r="G13" s="62"/>
      <c r="H13" s="63"/>
      <c r="I13" s="33" t="s">
        <v>647</v>
      </c>
    </row>
    <row r="14" spans="1:9" ht="14.25">
      <c r="A14" s="33"/>
      <c r="B14" s="33"/>
      <c r="C14" s="33"/>
      <c r="D14" s="42" t="s">
        <v>605</v>
      </c>
      <c r="E14" s="35" t="s">
        <v>648</v>
      </c>
      <c r="F14" s="35"/>
      <c r="G14" s="35"/>
      <c r="H14" s="35"/>
      <c r="I14" s="56">
        <v>1</v>
      </c>
    </row>
    <row r="15" spans="1:9" ht="14.25">
      <c r="A15" s="33"/>
      <c r="B15" s="33"/>
      <c r="C15" s="33"/>
      <c r="D15" s="33" t="s">
        <v>618</v>
      </c>
      <c r="E15" s="35" t="s">
        <v>649</v>
      </c>
      <c r="F15" s="35"/>
      <c r="G15" s="35"/>
      <c r="H15" s="35"/>
      <c r="I15" s="56">
        <v>1</v>
      </c>
    </row>
    <row r="16" spans="1:9" ht="14.25">
      <c r="A16" s="33"/>
      <c r="B16" s="33"/>
      <c r="C16" s="33"/>
      <c r="D16" s="33" t="s">
        <v>609</v>
      </c>
      <c r="E16" s="36" t="s">
        <v>644</v>
      </c>
      <c r="F16" s="37"/>
      <c r="G16" s="37"/>
      <c r="H16" s="54"/>
      <c r="I16" s="42" t="s">
        <v>616</v>
      </c>
    </row>
    <row r="17" spans="1:9" ht="14.25">
      <c r="A17" s="33"/>
      <c r="B17" s="33"/>
      <c r="C17" s="33"/>
      <c r="D17" s="33"/>
      <c r="E17" s="38"/>
      <c r="F17" s="39"/>
      <c r="G17" s="39"/>
      <c r="H17" s="55"/>
      <c r="I17" s="59"/>
    </row>
    <row r="18" spans="1:9" ht="14.25">
      <c r="A18" s="33"/>
      <c r="B18" s="33"/>
      <c r="C18" s="33"/>
      <c r="D18" s="33"/>
      <c r="E18" s="36" t="s">
        <v>646</v>
      </c>
      <c r="F18" s="37"/>
      <c r="G18" s="37"/>
      <c r="H18" s="54"/>
      <c r="I18" s="42" t="s">
        <v>650</v>
      </c>
    </row>
    <row r="19" spans="1:9" ht="14.25" hidden="1">
      <c r="A19" s="33"/>
      <c r="B19" s="33"/>
      <c r="C19" s="33"/>
      <c r="D19" s="33"/>
      <c r="E19" s="64"/>
      <c r="F19" s="65"/>
      <c r="G19" s="65"/>
      <c r="H19" s="66"/>
      <c r="I19" s="44"/>
    </row>
    <row r="20" spans="1:9" ht="7.5" customHeight="1">
      <c r="A20" s="33"/>
      <c r="B20" s="33"/>
      <c r="C20" s="33"/>
      <c r="D20" s="33"/>
      <c r="E20" s="64"/>
      <c r="F20" s="65"/>
      <c r="G20" s="65"/>
      <c r="H20" s="66"/>
      <c r="I20" s="44"/>
    </row>
    <row r="21" spans="1:9" ht="6.75" customHeight="1" hidden="1">
      <c r="A21" s="33"/>
      <c r="B21" s="33"/>
      <c r="C21" s="33"/>
      <c r="D21" s="33"/>
      <c r="E21" s="64"/>
      <c r="F21" s="65"/>
      <c r="G21" s="65"/>
      <c r="H21" s="66"/>
      <c r="I21" s="44"/>
    </row>
    <row r="22" spans="1:9" ht="14.25" hidden="1">
      <c r="A22" s="33"/>
      <c r="B22" s="33"/>
      <c r="C22" s="33"/>
      <c r="D22" s="33"/>
      <c r="E22" s="67"/>
      <c r="F22" s="68"/>
      <c r="G22" s="68"/>
      <c r="H22" s="69"/>
      <c r="I22" s="59"/>
    </row>
    <row r="23" spans="1:9" ht="27" customHeight="1">
      <c r="A23" s="33"/>
      <c r="B23" s="33" t="s">
        <v>620</v>
      </c>
      <c r="C23" s="33"/>
      <c r="D23" s="33" t="s">
        <v>651</v>
      </c>
      <c r="E23" s="36"/>
      <c r="F23" s="37"/>
      <c r="G23" s="37"/>
      <c r="H23" s="54"/>
      <c r="I23" s="42"/>
    </row>
    <row r="24" spans="1:9" ht="14.25" hidden="1">
      <c r="A24" s="33"/>
      <c r="B24" s="33"/>
      <c r="C24" s="33"/>
      <c r="D24" s="33"/>
      <c r="E24" s="70"/>
      <c r="F24" s="71"/>
      <c r="G24" s="71"/>
      <c r="H24" s="72"/>
      <c r="I24" s="44"/>
    </row>
    <row r="25" spans="1:9" ht="14.25" hidden="1">
      <c r="A25" s="33"/>
      <c r="B25" s="33"/>
      <c r="C25" s="33"/>
      <c r="D25" s="33"/>
      <c r="E25" s="38"/>
      <c r="F25" s="39"/>
      <c r="G25" s="39"/>
      <c r="H25" s="55"/>
      <c r="I25" s="59"/>
    </row>
    <row r="26" spans="1:9" ht="30" customHeight="1">
      <c r="A26" s="33"/>
      <c r="B26" s="33"/>
      <c r="C26" s="33"/>
      <c r="D26" s="33" t="s">
        <v>652</v>
      </c>
      <c r="E26" s="35" t="s">
        <v>653</v>
      </c>
      <c r="F26" s="35"/>
      <c r="G26" s="35"/>
      <c r="H26" s="35"/>
      <c r="I26" s="56" t="s">
        <v>654</v>
      </c>
    </row>
    <row r="27" spans="1:9" ht="14.25">
      <c r="A27" s="33"/>
      <c r="B27" s="33"/>
      <c r="C27" s="33"/>
      <c r="D27" s="33" t="s">
        <v>655</v>
      </c>
      <c r="E27" s="36" t="s">
        <v>656</v>
      </c>
      <c r="F27" s="37"/>
      <c r="G27" s="37"/>
      <c r="H27" s="54"/>
      <c r="I27" s="42" t="s">
        <v>657</v>
      </c>
    </row>
    <row r="28" spans="1:9" ht="14.25">
      <c r="A28" s="33"/>
      <c r="B28" s="33"/>
      <c r="C28" s="33"/>
      <c r="D28" s="33"/>
      <c r="E28" s="38"/>
      <c r="F28" s="39"/>
      <c r="G28" s="39"/>
      <c r="H28" s="55"/>
      <c r="I28" s="59"/>
    </row>
    <row r="29" spans="1:9" ht="27" customHeight="1">
      <c r="A29" s="33"/>
      <c r="B29" s="33" t="s">
        <v>630</v>
      </c>
      <c r="C29" s="33"/>
      <c r="D29" s="33" t="s">
        <v>631</v>
      </c>
      <c r="E29" s="35" t="s">
        <v>658</v>
      </c>
      <c r="F29" s="35"/>
      <c r="G29" s="35"/>
      <c r="H29" s="35"/>
      <c r="I29" s="33" t="s">
        <v>659</v>
      </c>
    </row>
  </sheetData>
  <sheetProtection/>
  <mergeCells count="44">
    <mergeCell ref="A1:I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11:C11"/>
    <mergeCell ref="E11:H11"/>
    <mergeCell ref="E12:H12"/>
    <mergeCell ref="E13:H13"/>
    <mergeCell ref="E14:H14"/>
    <mergeCell ref="E15:H15"/>
    <mergeCell ref="E26:H26"/>
    <mergeCell ref="B29:C29"/>
    <mergeCell ref="E29:H29"/>
    <mergeCell ref="A9:A10"/>
    <mergeCell ref="A11:A29"/>
    <mergeCell ref="D12:D13"/>
    <mergeCell ref="D16:D22"/>
    <mergeCell ref="D23:D25"/>
    <mergeCell ref="D27:D28"/>
    <mergeCell ref="I16:I17"/>
    <mergeCell ref="I18:I22"/>
    <mergeCell ref="I23:I25"/>
    <mergeCell ref="I27:I28"/>
    <mergeCell ref="B12:C22"/>
    <mergeCell ref="E16:H17"/>
    <mergeCell ref="E18:H22"/>
    <mergeCell ref="B23:C28"/>
    <mergeCell ref="E23:H25"/>
    <mergeCell ref="E27:H28"/>
    <mergeCell ref="B9:I10"/>
    <mergeCell ref="A6:C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35"/>
  <sheetViews>
    <sheetView zoomScaleSheetLayoutView="100" workbookViewId="0" topLeftCell="A10">
      <selection activeCell="A2" sqref="A2:I35"/>
    </sheetView>
  </sheetViews>
  <sheetFormatPr defaultColWidth="9.00390625" defaultRowHeight="14.25"/>
  <cols>
    <col min="1" max="1" width="8.125" style="0" customWidth="1"/>
    <col min="3" max="3" width="5.625" style="0" customWidth="1"/>
    <col min="4" max="4" width="12.125" style="0" customWidth="1"/>
  </cols>
  <sheetData>
    <row r="1" ht="18.75">
      <c r="A1" s="30" t="s">
        <v>660</v>
      </c>
    </row>
    <row r="2" spans="1:9" ht="25.5">
      <c r="A2" s="31" t="s">
        <v>577</v>
      </c>
      <c r="B2" s="31"/>
      <c r="C2" s="31"/>
      <c r="D2" s="31"/>
      <c r="E2" s="31"/>
      <c r="F2" s="31"/>
      <c r="G2" s="31"/>
      <c r="H2" s="31"/>
      <c r="I2" s="31"/>
    </row>
    <row r="3" spans="1:9" ht="14.25">
      <c r="A3" s="32" t="s">
        <v>578</v>
      </c>
      <c r="B3" s="32"/>
      <c r="C3" s="32"/>
      <c r="D3" s="32"/>
      <c r="E3" s="32"/>
      <c r="F3" s="32"/>
      <c r="G3" s="32"/>
      <c r="H3" s="32"/>
      <c r="I3" s="32"/>
    </row>
    <row r="4" spans="1:9" ht="30.75" customHeight="1">
      <c r="A4" s="33" t="s">
        <v>579</v>
      </c>
      <c r="B4" s="33"/>
      <c r="C4" s="33"/>
      <c r="D4" s="33" t="s">
        <v>661</v>
      </c>
      <c r="E4" s="33"/>
      <c r="F4" s="33" t="s">
        <v>635</v>
      </c>
      <c r="G4" s="33"/>
      <c r="H4" s="33" t="s">
        <v>662</v>
      </c>
      <c r="I4" s="33"/>
    </row>
    <row r="5" spans="1:9" ht="15" customHeight="1">
      <c r="A5" s="33" t="s">
        <v>583</v>
      </c>
      <c r="B5" s="33"/>
      <c r="C5" s="33"/>
      <c r="D5" s="33" t="s">
        <v>535</v>
      </c>
      <c r="E5" s="33"/>
      <c r="F5" s="33" t="s">
        <v>584</v>
      </c>
      <c r="G5" s="33"/>
      <c r="H5" s="33" t="s">
        <v>535</v>
      </c>
      <c r="I5" s="33"/>
    </row>
    <row r="6" spans="1:9" ht="14.25">
      <c r="A6" s="33" t="s">
        <v>586</v>
      </c>
      <c r="B6" s="34"/>
      <c r="C6" s="34"/>
      <c r="D6" s="35" t="s">
        <v>637</v>
      </c>
      <c r="E6" s="35"/>
      <c r="F6" s="33">
        <v>140</v>
      </c>
      <c r="G6" s="33"/>
      <c r="H6" s="33"/>
      <c r="I6" s="33"/>
    </row>
    <row r="7" spans="1:9" ht="14.25">
      <c r="A7" s="34"/>
      <c r="B7" s="34"/>
      <c r="C7" s="34"/>
      <c r="D7" s="33" t="s">
        <v>638</v>
      </c>
      <c r="E7" s="33"/>
      <c r="F7" s="33">
        <v>140</v>
      </c>
      <c r="G7" s="33"/>
      <c r="H7" s="33"/>
      <c r="I7" s="33"/>
    </row>
    <row r="8" spans="1:9" ht="14.25">
      <c r="A8" s="34"/>
      <c r="B8" s="34"/>
      <c r="C8" s="34"/>
      <c r="D8" s="33" t="s">
        <v>639</v>
      </c>
      <c r="E8" s="33"/>
      <c r="F8" s="33"/>
      <c r="G8" s="33"/>
      <c r="H8" s="33"/>
      <c r="I8" s="33"/>
    </row>
    <row r="9" spans="1:9" ht="14.25">
      <c r="A9" s="33" t="s">
        <v>640</v>
      </c>
      <c r="B9" s="36" t="s">
        <v>663</v>
      </c>
      <c r="C9" s="37"/>
      <c r="D9" s="37"/>
      <c r="E9" s="37"/>
      <c r="F9" s="37"/>
      <c r="G9" s="37"/>
      <c r="H9" s="37"/>
      <c r="I9" s="54"/>
    </row>
    <row r="10" spans="1:9" ht="81" customHeight="1">
      <c r="A10" s="33"/>
      <c r="B10" s="38"/>
      <c r="C10" s="39"/>
      <c r="D10" s="39"/>
      <c r="E10" s="39"/>
      <c r="F10" s="39"/>
      <c r="G10" s="39"/>
      <c r="H10" s="39"/>
      <c r="I10" s="55"/>
    </row>
    <row r="11" spans="1:9" ht="24">
      <c r="A11" s="33" t="s">
        <v>642</v>
      </c>
      <c r="B11" s="40" t="s">
        <v>594</v>
      </c>
      <c r="C11" s="41"/>
      <c r="D11" s="33" t="s">
        <v>595</v>
      </c>
      <c r="E11" s="33" t="s">
        <v>596</v>
      </c>
      <c r="F11" s="33"/>
      <c r="G11" s="33"/>
      <c r="H11" s="33"/>
      <c r="I11" s="33" t="s">
        <v>643</v>
      </c>
    </row>
    <row r="12" spans="1:9" ht="14.25">
      <c r="A12" s="33"/>
      <c r="B12" s="33" t="s">
        <v>597</v>
      </c>
      <c r="C12" s="33"/>
      <c r="D12" s="42" t="s">
        <v>598</v>
      </c>
      <c r="E12" s="35" t="s">
        <v>664</v>
      </c>
      <c r="F12" s="35"/>
      <c r="G12" s="35"/>
      <c r="H12" s="35"/>
      <c r="I12" s="126" t="s">
        <v>665</v>
      </c>
    </row>
    <row r="13" spans="1:9" ht="14.25">
      <c r="A13" s="33"/>
      <c r="B13" s="33"/>
      <c r="C13" s="33"/>
      <c r="D13" s="44"/>
      <c r="E13" s="61" t="s">
        <v>666</v>
      </c>
      <c r="F13" s="62"/>
      <c r="G13" s="62"/>
      <c r="H13" s="63"/>
      <c r="I13" s="126" t="s">
        <v>665</v>
      </c>
    </row>
    <row r="14" spans="1:9" ht="14.25">
      <c r="A14" s="33"/>
      <c r="B14" s="33"/>
      <c r="C14" s="33"/>
      <c r="D14" s="44"/>
      <c r="E14" s="35" t="s">
        <v>667</v>
      </c>
      <c r="F14" s="35"/>
      <c r="G14" s="35"/>
      <c r="H14" s="35"/>
      <c r="I14" s="126" t="s">
        <v>668</v>
      </c>
    </row>
    <row r="15" spans="1:9" ht="14.25">
      <c r="A15" s="33"/>
      <c r="B15" s="33"/>
      <c r="C15" s="33"/>
      <c r="D15" s="44"/>
      <c r="E15" s="35" t="s">
        <v>669</v>
      </c>
      <c r="F15" s="35"/>
      <c r="G15" s="35"/>
      <c r="H15" s="35"/>
      <c r="I15" s="126" t="s">
        <v>670</v>
      </c>
    </row>
    <row r="16" spans="1:9" ht="14.25">
      <c r="A16" s="33"/>
      <c r="B16" s="33"/>
      <c r="C16" s="33"/>
      <c r="D16" s="44"/>
      <c r="E16" s="35" t="s">
        <v>671</v>
      </c>
      <c r="F16" s="35"/>
      <c r="G16" s="35"/>
      <c r="H16" s="35"/>
      <c r="I16" s="126" t="s">
        <v>672</v>
      </c>
    </row>
    <row r="17" spans="1:9" ht="14.25">
      <c r="A17" s="33"/>
      <c r="B17" s="33"/>
      <c r="C17" s="33"/>
      <c r="D17" s="44"/>
      <c r="E17" s="35" t="s">
        <v>673</v>
      </c>
      <c r="F17" s="35"/>
      <c r="G17" s="35"/>
      <c r="H17" s="35"/>
      <c r="I17" s="126" t="s">
        <v>672</v>
      </c>
    </row>
    <row r="18" spans="1:9" ht="14.25">
      <c r="A18" s="33"/>
      <c r="B18" s="33"/>
      <c r="C18" s="33"/>
      <c r="D18" s="44"/>
      <c r="E18" s="35" t="s">
        <v>674</v>
      </c>
      <c r="F18" s="35"/>
      <c r="G18" s="35"/>
      <c r="H18" s="35"/>
      <c r="I18" s="126" t="s">
        <v>675</v>
      </c>
    </row>
    <row r="19" spans="1:9" ht="14.25">
      <c r="A19" s="33"/>
      <c r="B19" s="33"/>
      <c r="C19" s="33"/>
      <c r="D19" s="59"/>
      <c r="E19" s="35" t="s">
        <v>676</v>
      </c>
      <c r="F19" s="35"/>
      <c r="G19" s="35"/>
      <c r="H19" s="35"/>
      <c r="I19" s="126" t="s">
        <v>675</v>
      </c>
    </row>
    <row r="20" spans="1:9" ht="14.25">
      <c r="A20" s="33"/>
      <c r="B20" s="33"/>
      <c r="C20" s="33"/>
      <c r="D20" s="42" t="s">
        <v>605</v>
      </c>
      <c r="E20" s="73" t="s">
        <v>677</v>
      </c>
      <c r="F20" s="74"/>
      <c r="G20" s="74"/>
      <c r="H20" s="74"/>
      <c r="I20" s="145">
        <v>1</v>
      </c>
    </row>
    <row r="21" spans="1:9" ht="14.25">
      <c r="A21" s="33"/>
      <c r="B21" s="33"/>
      <c r="C21" s="33"/>
      <c r="D21" s="33" t="s">
        <v>618</v>
      </c>
      <c r="E21" s="138" t="s">
        <v>678</v>
      </c>
      <c r="F21" s="138"/>
      <c r="G21" s="138"/>
      <c r="H21" s="138"/>
      <c r="I21" s="145">
        <v>1</v>
      </c>
    </row>
    <row r="22" spans="1:9" ht="14.25">
      <c r="A22" s="33"/>
      <c r="B22" s="33"/>
      <c r="C22" s="33"/>
      <c r="D22" s="33" t="s">
        <v>609</v>
      </c>
      <c r="E22" s="36" t="s">
        <v>664</v>
      </c>
      <c r="F22" s="37"/>
      <c r="G22" s="37"/>
      <c r="H22" s="54"/>
      <c r="I22" s="42" t="s">
        <v>650</v>
      </c>
    </row>
    <row r="23" spans="1:9" ht="14.25">
      <c r="A23" s="33"/>
      <c r="B23" s="33"/>
      <c r="C23" s="33"/>
      <c r="D23" s="33"/>
      <c r="E23" s="38"/>
      <c r="F23" s="39"/>
      <c r="G23" s="39"/>
      <c r="H23" s="55"/>
      <c r="I23" s="59"/>
    </row>
    <row r="24" spans="1:9" ht="14.25">
      <c r="A24" s="33"/>
      <c r="B24" s="33"/>
      <c r="C24" s="33"/>
      <c r="D24" s="33"/>
      <c r="E24" s="139" t="s">
        <v>666</v>
      </c>
      <c r="F24" s="140"/>
      <c r="G24" s="140"/>
      <c r="H24" s="141"/>
      <c r="I24" s="33" t="s">
        <v>616</v>
      </c>
    </row>
    <row r="25" spans="1:9" ht="14.25">
      <c r="A25" s="33"/>
      <c r="B25" s="33"/>
      <c r="C25" s="33"/>
      <c r="D25" s="33"/>
      <c r="E25" s="139" t="s">
        <v>679</v>
      </c>
      <c r="F25" s="140"/>
      <c r="G25" s="140"/>
      <c r="H25" s="141"/>
      <c r="I25" s="126" t="s">
        <v>680</v>
      </c>
    </row>
    <row r="26" spans="1:9" ht="14.25">
      <c r="A26" s="33"/>
      <c r="B26" s="33"/>
      <c r="C26" s="33"/>
      <c r="D26" s="33"/>
      <c r="E26" s="139" t="s">
        <v>673</v>
      </c>
      <c r="F26" s="140"/>
      <c r="G26" s="140"/>
      <c r="H26" s="141"/>
      <c r="I26" s="126" t="s">
        <v>650</v>
      </c>
    </row>
    <row r="27" spans="1:9" ht="14.25">
      <c r="A27" s="33"/>
      <c r="B27" s="33"/>
      <c r="C27" s="33"/>
      <c r="D27" s="33"/>
      <c r="E27" s="139" t="s">
        <v>671</v>
      </c>
      <c r="F27" s="140"/>
      <c r="G27" s="140"/>
      <c r="H27" s="141"/>
      <c r="I27" s="126" t="s">
        <v>650</v>
      </c>
    </row>
    <row r="28" spans="1:9" ht="14.25">
      <c r="A28" s="33"/>
      <c r="B28" s="33"/>
      <c r="C28" s="33"/>
      <c r="D28" s="33"/>
      <c r="E28" s="139" t="s">
        <v>674</v>
      </c>
      <c r="F28" s="140"/>
      <c r="G28" s="140"/>
      <c r="H28" s="141"/>
      <c r="I28" s="126" t="s">
        <v>650</v>
      </c>
    </row>
    <row r="29" spans="1:9" ht="14.25">
      <c r="A29" s="33"/>
      <c r="B29" s="33"/>
      <c r="C29" s="33"/>
      <c r="D29" s="33"/>
      <c r="E29" s="142" t="s">
        <v>676</v>
      </c>
      <c r="F29" s="143"/>
      <c r="G29" s="143"/>
      <c r="H29" s="144"/>
      <c r="I29" s="126" t="s">
        <v>650</v>
      </c>
    </row>
    <row r="30" spans="1:9" ht="14.25">
      <c r="A30" s="33"/>
      <c r="B30" s="33" t="s">
        <v>620</v>
      </c>
      <c r="C30" s="33"/>
      <c r="D30" s="33" t="s">
        <v>621</v>
      </c>
      <c r="E30" s="45"/>
      <c r="F30" s="46"/>
      <c r="G30" s="46"/>
      <c r="H30" s="47"/>
      <c r="I30" s="42"/>
    </row>
    <row r="31" spans="1:9" ht="9.75" customHeight="1">
      <c r="A31" s="33"/>
      <c r="B31" s="33"/>
      <c r="C31" s="33"/>
      <c r="D31" s="33"/>
      <c r="E31" s="48"/>
      <c r="F31" s="49"/>
      <c r="G31" s="49"/>
      <c r="H31" s="50"/>
      <c r="I31" s="44"/>
    </row>
    <row r="32" spans="1:9" ht="14.25" hidden="1">
      <c r="A32" s="33"/>
      <c r="B32" s="33"/>
      <c r="C32" s="33"/>
      <c r="D32" s="33"/>
      <c r="E32" s="51"/>
      <c r="F32" s="52"/>
      <c r="G32" s="52"/>
      <c r="H32" s="53"/>
      <c r="I32" s="59"/>
    </row>
    <row r="33" spans="1:9" ht="14.25">
      <c r="A33" s="33"/>
      <c r="B33" s="33"/>
      <c r="C33" s="33"/>
      <c r="D33" s="33" t="s">
        <v>622</v>
      </c>
      <c r="E33" s="138" t="s">
        <v>681</v>
      </c>
      <c r="F33" s="138"/>
      <c r="G33" s="138"/>
      <c r="H33" s="138"/>
      <c r="I33" s="33" t="s">
        <v>627</v>
      </c>
    </row>
    <row r="34" spans="1:9" ht="14.25">
      <c r="A34" s="33"/>
      <c r="B34" s="33"/>
      <c r="C34" s="33"/>
      <c r="D34" s="33" t="s">
        <v>682</v>
      </c>
      <c r="E34" s="73" t="s">
        <v>683</v>
      </c>
      <c r="F34" s="74"/>
      <c r="G34" s="74"/>
      <c r="H34" s="75"/>
      <c r="I34" s="42" t="s">
        <v>627</v>
      </c>
    </row>
    <row r="35" spans="1:9" ht="24">
      <c r="A35" s="33"/>
      <c r="B35" s="33" t="s">
        <v>630</v>
      </c>
      <c r="C35" s="33"/>
      <c r="D35" s="33" t="s">
        <v>631</v>
      </c>
      <c r="E35" s="138" t="s">
        <v>684</v>
      </c>
      <c r="F35" s="138"/>
      <c r="G35" s="138"/>
      <c r="H35" s="138"/>
      <c r="I35" s="33" t="s">
        <v>627</v>
      </c>
    </row>
  </sheetData>
  <sheetProtection/>
  <mergeCells count="5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11:C11"/>
    <mergeCell ref="E11:H11"/>
    <mergeCell ref="E12:H12"/>
    <mergeCell ref="E13:H13"/>
    <mergeCell ref="E14:H14"/>
    <mergeCell ref="E15:H15"/>
    <mergeCell ref="E16:H16"/>
    <mergeCell ref="E17:H17"/>
    <mergeCell ref="E18:H18"/>
    <mergeCell ref="E19:H19"/>
    <mergeCell ref="E20:H20"/>
    <mergeCell ref="E21:H21"/>
    <mergeCell ref="E24:H24"/>
    <mergeCell ref="E25:H25"/>
    <mergeCell ref="E26:H26"/>
    <mergeCell ref="E27:H27"/>
    <mergeCell ref="E28:H28"/>
    <mergeCell ref="E29:H29"/>
    <mergeCell ref="E33:H33"/>
    <mergeCell ref="E34:H34"/>
    <mergeCell ref="B35:C35"/>
    <mergeCell ref="E35:H35"/>
    <mergeCell ref="A9:A10"/>
    <mergeCell ref="A11:A35"/>
    <mergeCell ref="D12:D19"/>
    <mergeCell ref="D22:D29"/>
    <mergeCell ref="D30:D32"/>
    <mergeCell ref="I22:I23"/>
    <mergeCell ref="I30:I32"/>
    <mergeCell ref="A6:C8"/>
    <mergeCell ref="B9:I10"/>
    <mergeCell ref="E22:H23"/>
    <mergeCell ref="B12:C29"/>
    <mergeCell ref="B30:C34"/>
    <mergeCell ref="E30:H3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36"/>
  <sheetViews>
    <sheetView zoomScaleSheetLayoutView="100" workbookViewId="0" topLeftCell="A7">
      <selection activeCell="A2" sqref="A2:I36"/>
    </sheetView>
  </sheetViews>
  <sheetFormatPr defaultColWidth="9.00390625" defaultRowHeight="14.25"/>
  <sheetData>
    <row r="1" ht="18.75">
      <c r="A1" s="30" t="s">
        <v>685</v>
      </c>
    </row>
    <row r="2" spans="1:9" ht="25.5">
      <c r="A2" s="31" t="s">
        <v>577</v>
      </c>
      <c r="B2" s="31"/>
      <c r="C2" s="31"/>
      <c r="D2" s="31"/>
      <c r="E2" s="31"/>
      <c r="F2" s="31"/>
      <c r="G2" s="31"/>
      <c r="H2" s="31"/>
      <c r="I2" s="31"/>
    </row>
    <row r="3" spans="1:9" ht="14.25">
      <c r="A3" s="32" t="s">
        <v>578</v>
      </c>
      <c r="B3" s="32"/>
      <c r="C3" s="32"/>
      <c r="D3" s="32"/>
      <c r="E3" s="32"/>
      <c r="F3" s="32"/>
      <c r="G3" s="32"/>
      <c r="H3" s="32"/>
      <c r="I3" s="32"/>
    </row>
    <row r="4" spans="1:9" ht="33.75" customHeight="1">
      <c r="A4" s="33" t="s">
        <v>579</v>
      </c>
      <c r="B4" s="33"/>
      <c r="C4" s="33"/>
      <c r="D4" s="33" t="s">
        <v>686</v>
      </c>
      <c r="E4" s="33"/>
      <c r="F4" s="33" t="s">
        <v>635</v>
      </c>
      <c r="G4" s="33"/>
      <c r="H4" s="33" t="s">
        <v>687</v>
      </c>
      <c r="I4" s="33"/>
    </row>
    <row r="5" spans="1:9" ht="19.5" customHeight="1">
      <c r="A5" s="33" t="s">
        <v>583</v>
      </c>
      <c r="B5" s="33"/>
      <c r="C5" s="33"/>
      <c r="D5" s="33" t="s">
        <v>535</v>
      </c>
      <c r="E5" s="33"/>
      <c r="F5" s="33" t="s">
        <v>584</v>
      </c>
      <c r="G5" s="33"/>
      <c r="H5" s="33" t="s">
        <v>535</v>
      </c>
      <c r="I5" s="33"/>
    </row>
    <row r="6" spans="1:9" ht="16.5" customHeight="1">
      <c r="A6" s="33" t="s">
        <v>586</v>
      </c>
      <c r="B6" s="110"/>
      <c r="C6" s="110"/>
      <c r="D6" s="35" t="s">
        <v>637</v>
      </c>
      <c r="E6" s="35"/>
      <c r="F6" s="33">
        <v>60</v>
      </c>
      <c r="G6" s="33"/>
      <c r="H6" s="33"/>
      <c r="I6" s="33"/>
    </row>
    <row r="7" spans="1:9" ht="15.75" customHeight="1">
      <c r="A7" s="110"/>
      <c r="B7" s="110"/>
      <c r="C7" s="110"/>
      <c r="D7" s="33" t="s">
        <v>638</v>
      </c>
      <c r="E7" s="33"/>
      <c r="F7" s="33">
        <v>60</v>
      </c>
      <c r="G7" s="33"/>
      <c r="H7" s="33"/>
      <c r="I7" s="33"/>
    </row>
    <row r="8" spans="1:9" ht="18.75" customHeight="1">
      <c r="A8" s="110"/>
      <c r="B8" s="110"/>
      <c r="C8" s="110"/>
      <c r="D8" s="33" t="s">
        <v>639</v>
      </c>
      <c r="E8" s="33"/>
      <c r="F8" s="33">
        <v>0</v>
      </c>
      <c r="G8" s="33"/>
      <c r="H8" s="33"/>
      <c r="I8" s="33"/>
    </row>
    <row r="9" spans="1:9" ht="14.25">
      <c r="A9" s="33" t="s">
        <v>640</v>
      </c>
      <c r="B9" s="36" t="s">
        <v>688</v>
      </c>
      <c r="C9" s="37"/>
      <c r="D9" s="37"/>
      <c r="E9" s="37"/>
      <c r="F9" s="37"/>
      <c r="G9" s="37"/>
      <c r="H9" s="37"/>
      <c r="I9" s="54"/>
    </row>
    <row r="10" spans="1:9" ht="51.75" customHeight="1">
      <c r="A10" s="33"/>
      <c r="B10" s="38"/>
      <c r="C10" s="39"/>
      <c r="D10" s="39"/>
      <c r="E10" s="39"/>
      <c r="F10" s="39"/>
      <c r="G10" s="39"/>
      <c r="H10" s="39"/>
      <c r="I10" s="55"/>
    </row>
    <row r="11" spans="1:9" ht="24">
      <c r="A11" s="33" t="s">
        <v>642</v>
      </c>
      <c r="B11" s="40" t="s">
        <v>594</v>
      </c>
      <c r="C11" s="41"/>
      <c r="D11" s="33" t="s">
        <v>595</v>
      </c>
      <c r="E11" s="33" t="s">
        <v>596</v>
      </c>
      <c r="F11" s="33"/>
      <c r="G11" s="33"/>
      <c r="H11" s="33"/>
      <c r="I11" s="33" t="s">
        <v>643</v>
      </c>
    </row>
    <row r="12" spans="1:9" ht="14.25">
      <c r="A12" s="33"/>
      <c r="B12" s="33" t="s">
        <v>597</v>
      </c>
      <c r="C12" s="33"/>
      <c r="D12" s="42" t="s">
        <v>598</v>
      </c>
      <c r="E12" s="45" t="s">
        <v>689</v>
      </c>
      <c r="F12" s="46"/>
      <c r="G12" s="46"/>
      <c r="H12" s="47"/>
      <c r="I12" s="42" t="s">
        <v>690</v>
      </c>
    </row>
    <row r="13" spans="1:9" ht="14.25">
      <c r="A13" s="33"/>
      <c r="B13" s="33"/>
      <c r="C13" s="33"/>
      <c r="D13" s="44"/>
      <c r="E13" s="48"/>
      <c r="F13" s="115"/>
      <c r="G13" s="115"/>
      <c r="H13" s="50"/>
      <c r="I13" s="44"/>
    </row>
    <row r="14" spans="1:9" ht="14.25">
      <c r="A14" s="33"/>
      <c r="B14" s="33"/>
      <c r="C14" s="33"/>
      <c r="D14" s="44"/>
      <c r="E14" s="48"/>
      <c r="F14" s="115"/>
      <c r="G14" s="115"/>
      <c r="H14" s="50"/>
      <c r="I14" s="44"/>
    </row>
    <row r="15" spans="1:9" ht="14.25">
      <c r="A15" s="33"/>
      <c r="B15" s="33"/>
      <c r="C15" s="33"/>
      <c r="D15" s="59"/>
      <c r="E15" s="51"/>
      <c r="F15" s="114"/>
      <c r="G15" s="114"/>
      <c r="H15" s="53"/>
      <c r="I15" s="59"/>
    </row>
    <row r="16" spans="1:9" ht="14.25">
      <c r="A16" s="33"/>
      <c r="B16" s="33"/>
      <c r="C16" s="33"/>
      <c r="D16" s="42" t="s">
        <v>605</v>
      </c>
      <c r="E16" s="45" t="s">
        <v>691</v>
      </c>
      <c r="F16" s="46"/>
      <c r="G16" s="46"/>
      <c r="H16" s="47"/>
      <c r="I16" s="60">
        <v>1</v>
      </c>
    </row>
    <row r="17" spans="1:9" ht="14.25">
      <c r="A17" s="33"/>
      <c r="B17" s="33"/>
      <c r="C17" s="33"/>
      <c r="D17" s="44"/>
      <c r="E17" s="48"/>
      <c r="F17" s="115"/>
      <c r="G17" s="115"/>
      <c r="H17" s="50"/>
      <c r="I17" s="136"/>
    </row>
    <row r="18" spans="1:9" ht="14.25">
      <c r="A18" s="33"/>
      <c r="B18" s="33"/>
      <c r="C18" s="33"/>
      <c r="D18" s="44"/>
      <c r="E18" s="48"/>
      <c r="F18" s="115"/>
      <c r="G18" s="115"/>
      <c r="H18" s="50"/>
      <c r="I18" s="136"/>
    </row>
    <row r="19" spans="1:9" ht="14.25">
      <c r="A19" s="33"/>
      <c r="B19" s="33"/>
      <c r="C19" s="33"/>
      <c r="D19" s="59"/>
      <c r="E19" s="51"/>
      <c r="F19" s="114"/>
      <c r="G19" s="114"/>
      <c r="H19" s="53"/>
      <c r="I19" s="137"/>
    </row>
    <row r="20" spans="1:9" ht="14.25">
      <c r="A20" s="33"/>
      <c r="B20" s="33"/>
      <c r="C20" s="33"/>
      <c r="D20" s="33" t="s">
        <v>618</v>
      </c>
      <c r="E20" s="45" t="s">
        <v>692</v>
      </c>
      <c r="F20" s="46"/>
      <c r="G20" s="46"/>
      <c r="H20" s="47"/>
      <c r="I20" s="60">
        <v>1</v>
      </c>
    </row>
    <row r="21" spans="1:9" ht="14.25">
      <c r="A21" s="33"/>
      <c r="B21" s="33"/>
      <c r="C21" s="33"/>
      <c r="D21" s="33"/>
      <c r="E21" s="51"/>
      <c r="F21" s="114"/>
      <c r="G21" s="114"/>
      <c r="H21" s="53"/>
      <c r="I21" s="127"/>
    </row>
    <row r="22" spans="1:9" ht="14.25">
      <c r="A22" s="33"/>
      <c r="B22" s="33"/>
      <c r="C22" s="33"/>
      <c r="D22" s="33" t="s">
        <v>609</v>
      </c>
      <c r="E22" s="45" t="s">
        <v>689</v>
      </c>
      <c r="F22" s="46"/>
      <c r="G22" s="46"/>
      <c r="H22" s="47"/>
      <c r="I22" s="42" t="s">
        <v>693</v>
      </c>
    </row>
    <row r="23" spans="1:9" ht="14.25">
      <c r="A23" s="33"/>
      <c r="B23" s="33"/>
      <c r="C23" s="33"/>
      <c r="D23" s="33"/>
      <c r="E23" s="48"/>
      <c r="F23" s="115"/>
      <c r="G23" s="115"/>
      <c r="H23" s="50"/>
      <c r="I23" s="44"/>
    </row>
    <row r="24" spans="1:9" ht="14.25">
      <c r="A24" s="33"/>
      <c r="B24" s="33"/>
      <c r="C24" s="33"/>
      <c r="D24" s="33"/>
      <c r="E24" s="48"/>
      <c r="F24" s="115"/>
      <c r="G24" s="115"/>
      <c r="H24" s="50"/>
      <c r="I24" s="44"/>
    </row>
    <row r="25" spans="1:9" ht="14.25">
      <c r="A25" s="33"/>
      <c r="B25" s="33"/>
      <c r="C25" s="33"/>
      <c r="D25" s="33"/>
      <c r="E25" s="48"/>
      <c r="F25" s="115"/>
      <c r="G25" s="115"/>
      <c r="H25" s="50"/>
      <c r="I25" s="44"/>
    </row>
    <row r="26" spans="1:9" ht="3.75" customHeight="1">
      <c r="A26" s="33"/>
      <c r="B26" s="33"/>
      <c r="C26" s="33"/>
      <c r="D26" s="33"/>
      <c r="E26" s="48"/>
      <c r="F26" s="115"/>
      <c r="G26" s="115"/>
      <c r="H26" s="50"/>
      <c r="I26" s="44"/>
    </row>
    <row r="27" spans="1:9" ht="6.75" customHeight="1" hidden="1">
      <c r="A27" s="33"/>
      <c r="B27" s="33"/>
      <c r="C27" s="33"/>
      <c r="D27" s="33"/>
      <c r="E27" s="48"/>
      <c r="F27" s="115"/>
      <c r="G27" s="115"/>
      <c r="H27" s="50"/>
      <c r="I27" s="44"/>
    </row>
    <row r="28" spans="1:9" ht="14.25" hidden="1">
      <c r="A28" s="33"/>
      <c r="B28" s="33"/>
      <c r="C28" s="33"/>
      <c r="D28" s="33"/>
      <c r="E28" s="51"/>
      <c r="F28" s="114"/>
      <c r="G28" s="114"/>
      <c r="H28" s="53"/>
      <c r="I28" s="59"/>
    </row>
    <row r="29" spans="1:9" ht="14.25">
      <c r="A29" s="33"/>
      <c r="B29" s="33" t="s">
        <v>620</v>
      </c>
      <c r="C29" s="33"/>
      <c r="D29" s="33" t="s">
        <v>651</v>
      </c>
      <c r="E29" s="45"/>
      <c r="F29" s="46"/>
      <c r="G29" s="46"/>
      <c r="H29" s="47"/>
      <c r="I29" s="42"/>
    </row>
    <row r="30" spans="1:9" ht="14.25">
      <c r="A30" s="33"/>
      <c r="B30" s="33"/>
      <c r="C30" s="33"/>
      <c r="D30" s="33"/>
      <c r="E30" s="48"/>
      <c r="F30" s="49"/>
      <c r="G30" s="49"/>
      <c r="H30" s="50"/>
      <c r="I30" s="44"/>
    </row>
    <row r="31" spans="1:9" ht="14.25">
      <c r="A31" s="33"/>
      <c r="B31" s="33"/>
      <c r="C31" s="33"/>
      <c r="D31" s="33"/>
      <c r="E31" s="51"/>
      <c r="F31" s="52"/>
      <c r="G31" s="52"/>
      <c r="H31" s="53"/>
      <c r="I31" s="59"/>
    </row>
    <row r="32" spans="1:9" ht="14.25">
      <c r="A32" s="33"/>
      <c r="B32" s="33"/>
      <c r="C32" s="33"/>
      <c r="D32" s="33" t="s">
        <v>652</v>
      </c>
      <c r="E32" s="45" t="s">
        <v>694</v>
      </c>
      <c r="F32" s="46"/>
      <c r="G32" s="46"/>
      <c r="H32" s="47"/>
      <c r="I32" s="60">
        <v>1</v>
      </c>
    </row>
    <row r="33" spans="1:9" ht="14.25">
      <c r="A33" s="33"/>
      <c r="B33" s="33"/>
      <c r="C33" s="33"/>
      <c r="D33" s="33"/>
      <c r="E33" s="51"/>
      <c r="F33" s="114"/>
      <c r="G33" s="114"/>
      <c r="H33" s="53"/>
      <c r="I33" s="59"/>
    </row>
    <row r="34" spans="1:9" ht="14.25">
      <c r="A34" s="33"/>
      <c r="B34" s="33"/>
      <c r="C34" s="33"/>
      <c r="D34" s="33" t="s">
        <v>655</v>
      </c>
      <c r="E34" s="45" t="s">
        <v>694</v>
      </c>
      <c r="F34" s="46"/>
      <c r="G34" s="46"/>
      <c r="H34" s="47"/>
      <c r="I34" s="60">
        <v>1</v>
      </c>
    </row>
    <row r="35" spans="1:9" ht="14.25">
      <c r="A35" s="33"/>
      <c r="B35" s="33"/>
      <c r="C35" s="33"/>
      <c r="D35" s="33"/>
      <c r="E35" s="51"/>
      <c r="F35" s="52"/>
      <c r="G35" s="52"/>
      <c r="H35" s="53"/>
      <c r="I35" s="59"/>
    </row>
    <row r="36" spans="1:9" ht="24">
      <c r="A36" s="33"/>
      <c r="B36" s="33" t="s">
        <v>630</v>
      </c>
      <c r="C36" s="33"/>
      <c r="D36" s="33" t="s">
        <v>631</v>
      </c>
      <c r="E36" s="33" t="s">
        <v>658</v>
      </c>
      <c r="F36" s="33"/>
      <c r="G36" s="33"/>
      <c r="H36" s="33"/>
      <c r="I36" s="56">
        <v>1</v>
      </c>
    </row>
  </sheetData>
  <sheetProtection/>
  <mergeCells count="47">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11:C11"/>
    <mergeCell ref="E11:H11"/>
    <mergeCell ref="B36:C36"/>
    <mergeCell ref="E36:H36"/>
    <mergeCell ref="A9:A10"/>
    <mergeCell ref="A11:A36"/>
    <mergeCell ref="D12:D15"/>
    <mergeCell ref="D16:D19"/>
    <mergeCell ref="D20:D21"/>
    <mergeCell ref="D22:D28"/>
    <mergeCell ref="D29:D31"/>
    <mergeCell ref="D32:D33"/>
    <mergeCell ref="D34:D35"/>
    <mergeCell ref="I12:I15"/>
    <mergeCell ref="I16:I19"/>
    <mergeCell ref="I20:I21"/>
    <mergeCell ref="I22:I28"/>
    <mergeCell ref="I29:I31"/>
    <mergeCell ref="I32:I33"/>
    <mergeCell ref="I34:I35"/>
    <mergeCell ref="B29:C35"/>
    <mergeCell ref="E29:H31"/>
    <mergeCell ref="E32:H33"/>
    <mergeCell ref="E34:H35"/>
    <mergeCell ref="B12:C28"/>
    <mergeCell ref="E12:H15"/>
    <mergeCell ref="E16:H19"/>
    <mergeCell ref="E20:H21"/>
    <mergeCell ref="E22:H28"/>
    <mergeCell ref="A6:C8"/>
    <mergeCell ref="B9:I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39"/>
  <sheetViews>
    <sheetView zoomScaleSheetLayoutView="100" workbookViewId="0" topLeftCell="A18">
      <selection activeCell="A2" sqref="A2:I39"/>
    </sheetView>
  </sheetViews>
  <sheetFormatPr defaultColWidth="9.00390625" defaultRowHeight="14.25"/>
  <sheetData>
    <row r="1" spans="1:9" ht="18.75">
      <c r="A1" s="129" t="s">
        <v>695</v>
      </c>
      <c r="B1" s="130"/>
      <c r="C1" s="130"/>
      <c r="D1" s="130"/>
      <c r="E1" s="130"/>
      <c r="F1" s="130"/>
      <c r="G1" s="130"/>
      <c r="H1" s="130"/>
      <c r="I1" s="130"/>
    </row>
    <row r="2" spans="1:9" ht="25.5">
      <c r="A2" s="31" t="s">
        <v>577</v>
      </c>
      <c r="B2" s="31"/>
      <c r="C2" s="31"/>
      <c r="D2" s="31"/>
      <c r="E2" s="31"/>
      <c r="F2" s="31"/>
      <c r="G2" s="31"/>
      <c r="H2" s="31"/>
      <c r="I2" s="31"/>
    </row>
    <row r="3" spans="1:9" ht="14.25">
      <c r="A3" s="32" t="s">
        <v>578</v>
      </c>
      <c r="B3" s="32"/>
      <c r="C3" s="32"/>
      <c r="D3" s="32"/>
      <c r="E3" s="32"/>
      <c r="F3" s="32"/>
      <c r="G3" s="32"/>
      <c r="H3" s="32"/>
      <c r="I3" s="32"/>
    </row>
    <row r="4" spans="1:9" ht="15.75" customHeight="1">
      <c r="A4" s="108" t="s">
        <v>696</v>
      </c>
      <c r="B4" s="109"/>
      <c r="C4" s="109"/>
      <c r="D4" s="109"/>
      <c r="E4" s="109"/>
      <c r="F4" s="109"/>
      <c r="G4" s="109"/>
      <c r="H4" s="109"/>
      <c r="I4" s="132"/>
    </row>
    <row r="5" spans="1:9" ht="48" customHeight="1">
      <c r="A5" s="33" t="s">
        <v>579</v>
      </c>
      <c r="B5" s="33"/>
      <c r="C5" s="33"/>
      <c r="D5" s="33" t="s">
        <v>697</v>
      </c>
      <c r="E5" s="33"/>
      <c r="F5" s="33" t="s">
        <v>635</v>
      </c>
      <c r="G5" s="33"/>
      <c r="H5" s="33" t="s">
        <v>698</v>
      </c>
      <c r="I5" s="33"/>
    </row>
    <row r="6" spans="1:9" ht="18" customHeight="1">
      <c r="A6" s="33" t="s">
        <v>583</v>
      </c>
      <c r="B6" s="33"/>
      <c r="C6" s="33"/>
      <c r="D6" s="33" t="s">
        <v>535</v>
      </c>
      <c r="E6" s="33"/>
      <c r="F6" s="33" t="s">
        <v>584</v>
      </c>
      <c r="G6" s="33"/>
      <c r="H6" s="33" t="s">
        <v>535</v>
      </c>
      <c r="I6" s="33"/>
    </row>
    <row r="7" spans="1:9" ht="15.75" customHeight="1">
      <c r="A7" s="33" t="s">
        <v>586</v>
      </c>
      <c r="B7" s="131"/>
      <c r="C7" s="131"/>
      <c r="D7" s="35" t="s">
        <v>637</v>
      </c>
      <c r="E7" s="35"/>
      <c r="F7" s="33">
        <v>30</v>
      </c>
      <c r="G7" s="33"/>
      <c r="H7" s="33"/>
      <c r="I7" s="33"/>
    </row>
    <row r="8" spans="1:9" ht="16.5" customHeight="1">
      <c r="A8" s="131"/>
      <c r="B8" s="131"/>
      <c r="C8" s="131"/>
      <c r="D8" s="33" t="s">
        <v>638</v>
      </c>
      <c r="E8" s="33"/>
      <c r="F8" s="33">
        <v>30</v>
      </c>
      <c r="G8" s="33"/>
      <c r="H8" s="33"/>
      <c r="I8" s="33"/>
    </row>
    <row r="9" spans="1:9" ht="18" customHeight="1">
      <c r="A9" s="131"/>
      <c r="B9" s="131"/>
      <c r="C9" s="131"/>
      <c r="D9" s="33" t="s">
        <v>639</v>
      </c>
      <c r="E9" s="33"/>
      <c r="F9" s="33"/>
      <c r="G9" s="33"/>
      <c r="H9" s="33"/>
      <c r="I9" s="33"/>
    </row>
    <row r="10" spans="1:9" ht="14.25">
      <c r="A10" s="33" t="s">
        <v>640</v>
      </c>
      <c r="B10" s="36" t="s">
        <v>699</v>
      </c>
      <c r="C10" s="37"/>
      <c r="D10" s="37"/>
      <c r="E10" s="37"/>
      <c r="F10" s="37"/>
      <c r="G10" s="37"/>
      <c r="H10" s="37"/>
      <c r="I10" s="54"/>
    </row>
    <row r="11" spans="1:9" ht="14.25">
      <c r="A11" s="33"/>
      <c r="B11" s="38"/>
      <c r="C11" s="39"/>
      <c r="D11" s="39"/>
      <c r="E11" s="39"/>
      <c r="F11" s="39"/>
      <c r="G11" s="39"/>
      <c r="H11" s="39"/>
      <c r="I11" s="55"/>
    </row>
    <row r="12" spans="1:9" ht="24">
      <c r="A12" s="33" t="s">
        <v>642</v>
      </c>
      <c r="B12" s="111" t="s">
        <v>594</v>
      </c>
      <c r="C12" s="41"/>
      <c r="D12" s="33" t="s">
        <v>595</v>
      </c>
      <c r="E12" s="33" t="s">
        <v>596</v>
      </c>
      <c r="F12" s="33"/>
      <c r="G12" s="33"/>
      <c r="H12" s="33"/>
      <c r="I12" s="33" t="s">
        <v>643</v>
      </c>
    </row>
    <row r="13" spans="1:9" ht="14.25">
      <c r="A13" s="33"/>
      <c r="B13" s="45" t="s">
        <v>597</v>
      </c>
      <c r="C13" s="47"/>
      <c r="D13" s="42" t="s">
        <v>598</v>
      </c>
      <c r="E13" s="45" t="s">
        <v>700</v>
      </c>
      <c r="F13" s="46"/>
      <c r="G13" s="46"/>
      <c r="H13" s="47"/>
      <c r="I13" s="33" t="s">
        <v>701</v>
      </c>
    </row>
    <row r="14" spans="1:9" ht="14.25">
      <c r="A14" s="33"/>
      <c r="B14" s="48"/>
      <c r="C14" s="50"/>
      <c r="D14" s="44"/>
      <c r="E14" s="45" t="s">
        <v>702</v>
      </c>
      <c r="F14" s="46"/>
      <c r="G14" s="46"/>
      <c r="H14" s="47"/>
      <c r="I14" s="33" t="s">
        <v>703</v>
      </c>
    </row>
    <row r="15" spans="1:9" ht="14.25">
      <c r="A15" s="33"/>
      <c r="B15" s="48"/>
      <c r="C15" s="50"/>
      <c r="D15" s="44"/>
      <c r="E15" s="45" t="s">
        <v>704</v>
      </c>
      <c r="F15" s="46"/>
      <c r="G15" s="46"/>
      <c r="H15" s="47"/>
      <c r="I15" s="33" t="s">
        <v>705</v>
      </c>
    </row>
    <row r="16" spans="1:9" ht="14.25">
      <c r="A16" s="33"/>
      <c r="B16" s="48"/>
      <c r="C16" s="50"/>
      <c r="D16" s="44"/>
      <c r="E16" s="45" t="s">
        <v>706</v>
      </c>
      <c r="F16" s="46"/>
      <c r="G16" s="46"/>
      <c r="H16" s="47"/>
      <c r="I16" s="33" t="s">
        <v>707</v>
      </c>
    </row>
    <row r="17" spans="1:9" ht="14.25">
      <c r="A17" s="33"/>
      <c r="B17" s="48"/>
      <c r="C17" s="50"/>
      <c r="D17" s="44"/>
      <c r="E17" s="45" t="s">
        <v>708</v>
      </c>
      <c r="F17" s="46"/>
      <c r="G17" s="46"/>
      <c r="H17" s="47"/>
      <c r="I17" s="33" t="s">
        <v>709</v>
      </c>
    </row>
    <row r="18" spans="1:9" ht="14.25">
      <c r="A18" s="33"/>
      <c r="B18" s="48"/>
      <c r="C18" s="50"/>
      <c r="D18" s="44"/>
      <c r="E18" s="45" t="s">
        <v>710</v>
      </c>
      <c r="F18" s="46"/>
      <c r="G18" s="46"/>
      <c r="H18" s="47"/>
      <c r="I18" s="33" t="s">
        <v>711</v>
      </c>
    </row>
    <row r="19" spans="1:9" ht="14.25">
      <c r="A19" s="33"/>
      <c r="B19" s="48"/>
      <c r="C19" s="50"/>
      <c r="D19" s="44"/>
      <c r="E19" s="45" t="s">
        <v>712</v>
      </c>
      <c r="F19" s="46"/>
      <c r="G19" s="46"/>
      <c r="H19" s="47"/>
      <c r="I19" s="33" t="s">
        <v>713</v>
      </c>
    </row>
    <row r="20" spans="1:9" ht="14.25">
      <c r="A20" s="33"/>
      <c r="B20" s="48"/>
      <c r="C20" s="50"/>
      <c r="D20" s="44"/>
      <c r="E20" s="45" t="s">
        <v>714</v>
      </c>
      <c r="F20" s="46"/>
      <c r="G20" s="46"/>
      <c r="H20" s="47"/>
      <c r="I20" s="33" t="s">
        <v>715</v>
      </c>
    </row>
    <row r="21" spans="1:9" ht="14.25">
      <c r="A21" s="33"/>
      <c r="B21" s="48"/>
      <c r="C21" s="50"/>
      <c r="D21" s="44"/>
      <c r="E21" s="33" t="s">
        <v>716</v>
      </c>
      <c r="F21" s="33"/>
      <c r="G21" s="33"/>
      <c r="H21" s="33"/>
      <c r="I21" s="133" t="s">
        <v>717</v>
      </c>
    </row>
    <row r="22" spans="1:9" ht="14.25">
      <c r="A22" s="33"/>
      <c r="B22" s="48"/>
      <c r="C22" s="50"/>
      <c r="D22" s="42" t="s">
        <v>605</v>
      </c>
      <c r="E22" s="33" t="s">
        <v>718</v>
      </c>
      <c r="F22" s="33"/>
      <c r="G22" s="33"/>
      <c r="H22" s="33"/>
      <c r="I22" s="56" t="s">
        <v>719</v>
      </c>
    </row>
    <row r="23" spans="1:9" ht="14.25">
      <c r="A23" s="33"/>
      <c r="B23" s="48"/>
      <c r="C23" s="50"/>
      <c r="D23" s="33" t="s">
        <v>618</v>
      </c>
      <c r="E23" s="33" t="s">
        <v>720</v>
      </c>
      <c r="F23" s="33"/>
      <c r="G23" s="33"/>
      <c r="H23" s="33"/>
      <c r="I23" s="134" t="s">
        <v>721</v>
      </c>
    </row>
    <row r="24" spans="1:9" ht="14.25">
      <c r="A24" s="33"/>
      <c r="B24" s="48"/>
      <c r="C24" s="50"/>
      <c r="D24" s="33"/>
      <c r="E24" s="111" t="s">
        <v>722</v>
      </c>
      <c r="F24" s="112"/>
      <c r="G24" s="112"/>
      <c r="H24" s="41"/>
      <c r="I24" s="134" t="s">
        <v>723</v>
      </c>
    </row>
    <row r="25" spans="1:9" ht="14.25">
      <c r="A25" s="33"/>
      <c r="B25" s="48"/>
      <c r="C25" s="50"/>
      <c r="D25" s="42" t="s">
        <v>609</v>
      </c>
      <c r="E25" s="45" t="s">
        <v>700</v>
      </c>
      <c r="F25" s="46"/>
      <c r="G25" s="46"/>
      <c r="H25" s="47"/>
      <c r="I25" s="135" t="s">
        <v>724</v>
      </c>
    </row>
    <row r="26" spans="1:9" ht="24">
      <c r="A26" s="33"/>
      <c r="B26" s="48"/>
      <c r="C26" s="50"/>
      <c r="D26" s="44"/>
      <c r="E26" s="45" t="s">
        <v>702</v>
      </c>
      <c r="F26" s="46"/>
      <c r="G26" s="46"/>
      <c r="H26" s="47"/>
      <c r="I26" s="135" t="s">
        <v>725</v>
      </c>
    </row>
    <row r="27" spans="1:9" ht="24">
      <c r="A27" s="33"/>
      <c r="B27" s="48"/>
      <c r="C27" s="50"/>
      <c r="D27" s="44"/>
      <c r="E27" s="45" t="s">
        <v>704</v>
      </c>
      <c r="F27" s="46"/>
      <c r="G27" s="46"/>
      <c r="H27" s="47"/>
      <c r="I27" s="135" t="s">
        <v>726</v>
      </c>
    </row>
    <row r="28" spans="1:9" ht="14.25">
      <c r="A28" s="33"/>
      <c r="B28" s="48"/>
      <c r="C28" s="50"/>
      <c r="D28" s="44"/>
      <c r="E28" s="45" t="s">
        <v>706</v>
      </c>
      <c r="F28" s="46"/>
      <c r="G28" s="46"/>
      <c r="H28" s="47"/>
      <c r="I28" s="135" t="s">
        <v>727</v>
      </c>
    </row>
    <row r="29" spans="1:9" ht="24">
      <c r="A29" s="33"/>
      <c r="B29" s="48"/>
      <c r="C29" s="50"/>
      <c r="D29" s="44"/>
      <c r="E29" s="45" t="s">
        <v>708</v>
      </c>
      <c r="F29" s="46"/>
      <c r="G29" s="46"/>
      <c r="H29" s="47"/>
      <c r="I29" s="135" t="s">
        <v>728</v>
      </c>
    </row>
    <row r="30" spans="1:9" ht="14.25">
      <c r="A30" s="33"/>
      <c r="B30" s="48"/>
      <c r="C30" s="50"/>
      <c r="D30" s="44"/>
      <c r="E30" s="45" t="s">
        <v>710</v>
      </c>
      <c r="F30" s="46"/>
      <c r="G30" s="46"/>
      <c r="H30" s="47"/>
      <c r="I30" s="135" t="s">
        <v>729</v>
      </c>
    </row>
    <row r="31" spans="1:9" ht="14.25">
      <c r="A31" s="33"/>
      <c r="B31" s="48"/>
      <c r="C31" s="50"/>
      <c r="D31" s="44"/>
      <c r="E31" s="45" t="s">
        <v>712</v>
      </c>
      <c r="F31" s="46"/>
      <c r="G31" s="46"/>
      <c r="H31" s="47"/>
      <c r="I31" s="135" t="s">
        <v>730</v>
      </c>
    </row>
    <row r="32" spans="1:9" ht="24">
      <c r="A32" s="33"/>
      <c r="B32" s="48"/>
      <c r="C32" s="50"/>
      <c r="D32" s="44"/>
      <c r="E32" s="45" t="s">
        <v>714</v>
      </c>
      <c r="F32" s="46"/>
      <c r="G32" s="46"/>
      <c r="H32" s="47"/>
      <c r="I32" s="135" t="s">
        <v>731</v>
      </c>
    </row>
    <row r="33" spans="1:9" ht="14.25">
      <c r="A33" s="33"/>
      <c r="B33" s="48"/>
      <c r="C33" s="50"/>
      <c r="D33" s="44"/>
      <c r="E33" s="45" t="s">
        <v>732</v>
      </c>
      <c r="F33" s="46"/>
      <c r="G33" s="46"/>
      <c r="H33" s="47"/>
      <c r="I33" s="42" t="s">
        <v>733</v>
      </c>
    </row>
    <row r="34" spans="1:9" ht="14.25">
      <c r="A34" s="33"/>
      <c r="B34" s="48"/>
      <c r="C34" s="50"/>
      <c r="D34" s="44"/>
      <c r="E34" s="51"/>
      <c r="F34" s="52"/>
      <c r="G34" s="52"/>
      <c r="H34" s="53"/>
      <c r="I34" s="59"/>
    </row>
    <row r="35" spans="1:9" ht="24">
      <c r="A35" s="33"/>
      <c r="B35" s="33" t="s">
        <v>620</v>
      </c>
      <c r="C35" s="33"/>
      <c r="D35" s="33" t="s">
        <v>651</v>
      </c>
      <c r="E35" s="33" t="s">
        <v>734</v>
      </c>
      <c r="F35" s="33"/>
      <c r="G35" s="33"/>
      <c r="H35" s="33"/>
      <c r="I35" s="56" t="s">
        <v>735</v>
      </c>
    </row>
    <row r="36" spans="1:9" ht="24">
      <c r="A36" s="33"/>
      <c r="B36" s="33"/>
      <c r="C36" s="33"/>
      <c r="D36" s="33" t="s">
        <v>652</v>
      </c>
      <c r="E36" s="33" t="s">
        <v>736</v>
      </c>
      <c r="F36" s="33"/>
      <c r="G36" s="33"/>
      <c r="H36" s="33"/>
      <c r="I36" s="56">
        <v>1</v>
      </c>
    </row>
    <row r="37" spans="1:9" ht="14.25">
      <c r="A37" s="33"/>
      <c r="B37" s="33"/>
      <c r="C37" s="33"/>
      <c r="D37" s="33" t="s">
        <v>655</v>
      </c>
      <c r="E37" s="45"/>
      <c r="F37" s="46"/>
      <c r="G37" s="46"/>
      <c r="H37" s="47"/>
      <c r="I37" s="42"/>
    </row>
    <row r="38" spans="1:9" ht="14.25">
      <c r="A38" s="33"/>
      <c r="B38" s="33"/>
      <c r="C38" s="33"/>
      <c r="D38" s="33"/>
      <c r="E38" s="51"/>
      <c r="F38" s="52"/>
      <c r="G38" s="52"/>
      <c r="H38" s="53"/>
      <c r="I38" s="59"/>
    </row>
    <row r="39" spans="1:9" ht="24">
      <c r="A39" s="33"/>
      <c r="B39" s="33" t="s">
        <v>630</v>
      </c>
      <c r="C39" s="33"/>
      <c r="D39" s="33" t="s">
        <v>631</v>
      </c>
      <c r="E39" s="33" t="s">
        <v>737</v>
      </c>
      <c r="F39" s="33"/>
      <c r="G39" s="33"/>
      <c r="H39" s="33"/>
      <c r="I39" s="33" t="s">
        <v>738</v>
      </c>
    </row>
  </sheetData>
  <sheetProtection/>
  <mergeCells count="57">
    <mergeCell ref="A2:I2"/>
    <mergeCell ref="A3:I3"/>
    <mergeCell ref="A4:I4"/>
    <mergeCell ref="A5:C5"/>
    <mergeCell ref="D5:E5"/>
    <mergeCell ref="F5:G5"/>
    <mergeCell ref="H5:I5"/>
    <mergeCell ref="A6:C6"/>
    <mergeCell ref="D6:E6"/>
    <mergeCell ref="F6:G6"/>
    <mergeCell ref="H6:I6"/>
    <mergeCell ref="D7:E7"/>
    <mergeCell ref="F7:I7"/>
    <mergeCell ref="D8:E8"/>
    <mergeCell ref="F8:I8"/>
    <mergeCell ref="D9:E9"/>
    <mergeCell ref="F9:I9"/>
    <mergeCell ref="B12:C12"/>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5:H35"/>
    <mergeCell ref="E36:H36"/>
    <mergeCell ref="B39:C39"/>
    <mergeCell ref="E39:H39"/>
    <mergeCell ref="A10:A11"/>
    <mergeCell ref="A12:A39"/>
    <mergeCell ref="D13:D21"/>
    <mergeCell ref="D23:D24"/>
    <mergeCell ref="D25:D34"/>
    <mergeCell ref="D37:D38"/>
    <mergeCell ref="I33:I34"/>
    <mergeCell ref="I37:I38"/>
    <mergeCell ref="A7:C9"/>
    <mergeCell ref="B10:I11"/>
    <mergeCell ref="B13:C34"/>
    <mergeCell ref="E33:H34"/>
    <mergeCell ref="B35:C38"/>
    <mergeCell ref="E37:H3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39"/>
  <sheetViews>
    <sheetView zoomScaleSheetLayoutView="100" workbookViewId="0" topLeftCell="A1">
      <selection activeCell="F44" sqref="F44"/>
    </sheetView>
  </sheetViews>
  <sheetFormatPr defaultColWidth="9.00390625" defaultRowHeight="14.25"/>
  <sheetData>
    <row r="1" ht="18.75">
      <c r="A1" s="30" t="s">
        <v>739</v>
      </c>
    </row>
    <row r="2" spans="1:9" ht="25.5">
      <c r="A2" s="31" t="s">
        <v>577</v>
      </c>
      <c r="B2" s="31"/>
      <c r="C2" s="31"/>
      <c r="D2" s="31"/>
      <c r="E2" s="31"/>
      <c r="F2" s="31"/>
      <c r="G2" s="31"/>
      <c r="H2" s="31"/>
      <c r="I2" s="31"/>
    </row>
    <row r="3" spans="1:9" ht="14.25">
      <c r="A3" s="32" t="s">
        <v>578</v>
      </c>
      <c r="B3" s="32"/>
      <c r="C3" s="32"/>
      <c r="D3" s="32"/>
      <c r="E3" s="32"/>
      <c r="F3" s="32"/>
      <c r="G3" s="32"/>
      <c r="H3" s="32"/>
      <c r="I3" s="32"/>
    </row>
    <row r="4" spans="1:9" ht="18.75" customHeight="1">
      <c r="A4" s="108" t="s">
        <v>696</v>
      </c>
      <c r="B4" s="109"/>
      <c r="C4" s="109"/>
      <c r="D4" s="109"/>
      <c r="E4" s="109"/>
      <c r="F4" s="109"/>
      <c r="G4" s="109"/>
      <c r="H4" s="109"/>
      <c r="I4" s="123"/>
    </row>
    <row r="5" spans="1:9" ht="24" customHeight="1">
      <c r="A5" s="33" t="s">
        <v>579</v>
      </c>
      <c r="B5" s="33"/>
      <c r="C5" s="33"/>
      <c r="D5" s="33" t="s">
        <v>740</v>
      </c>
      <c r="E5" s="33"/>
      <c r="F5" s="33" t="s">
        <v>635</v>
      </c>
      <c r="G5" s="33"/>
      <c r="H5" s="33" t="s">
        <v>687</v>
      </c>
      <c r="I5" s="33"/>
    </row>
    <row r="6" spans="1:9" ht="21" customHeight="1">
      <c r="A6" s="33" t="s">
        <v>583</v>
      </c>
      <c r="B6" s="33"/>
      <c r="C6" s="33"/>
      <c r="D6" s="33" t="s">
        <v>535</v>
      </c>
      <c r="E6" s="33"/>
      <c r="F6" s="33" t="s">
        <v>584</v>
      </c>
      <c r="G6" s="33"/>
      <c r="H6" s="33" t="s">
        <v>535</v>
      </c>
      <c r="I6" s="33"/>
    </row>
    <row r="7" spans="1:9" ht="14.25">
      <c r="A7" s="33" t="s">
        <v>586</v>
      </c>
      <c r="B7" s="110"/>
      <c r="C7" s="110"/>
      <c r="D7" s="35" t="s">
        <v>637</v>
      </c>
      <c r="E7" s="35"/>
      <c r="F7" s="33">
        <v>130</v>
      </c>
      <c r="G7" s="33"/>
      <c r="H7" s="33"/>
      <c r="I7" s="33"/>
    </row>
    <row r="8" spans="1:9" ht="14.25">
      <c r="A8" s="110"/>
      <c r="B8" s="110"/>
      <c r="C8" s="110"/>
      <c r="D8" s="33" t="s">
        <v>638</v>
      </c>
      <c r="E8" s="33"/>
      <c r="F8" s="33">
        <v>130</v>
      </c>
      <c r="G8" s="33"/>
      <c r="H8" s="33"/>
      <c r="I8" s="33"/>
    </row>
    <row r="9" spans="1:9" ht="14.25">
      <c r="A9" s="110"/>
      <c r="B9" s="110"/>
      <c r="C9" s="110"/>
      <c r="D9" s="33" t="s">
        <v>639</v>
      </c>
      <c r="E9" s="33"/>
      <c r="F9" s="33">
        <v>0</v>
      </c>
      <c r="G9" s="33"/>
      <c r="H9" s="33"/>
      <c r="I9" s="33"/>
    </row>
    <row r="10" spans="1:9" ht="14.25">
      <c r="A10" s="33" t="s">
        <v>640</v>
      </c>
      <c r="B10" s="36" t="s">
        <v>741</v>
      </c>
      <c r="C10" s="37"/>
      <c r="D10" s="37"/>
      <c r="E10" s="37"/>
      <c r="F10" s="37"/>
      <c r="G10" s="37"/>
      <c r="H10" s="37"/>
      <c r="I10" s="54"/>
    </row>
    <row r="11" spans="1:9" ht="66" customHeight="1">
      <c r="A11" s="33"/>
      <c r="B11" s="38"/>
      <c r="C11" s="39"/>
      <c r="D11" s="39"/>
      <c r="E11" s="39"/>
      <c r="F11" s="39"/>
      <c r="G11" s="39"/>
      <c r="H11" s="39"/>
      <c r="I11" s="55"/>
    </row>
    <row r="12" spans="1:9" ht="24">
      <c r="A12" s="33" t="s">
        <v>642</v>
      </c>
      <c r="B12" s="40" t="s">
        <v>594</v>
      </c>
      <c r="C12" s="41"/>
      <c r="D12" s="33" t="s">
        <v>595</v>
      </c>
      <c r="E12" s="33" t="s">
        <v>596</v>
      </c>
      <c r="F12" s="33"/>
      <c r="G12" s="33"/>
      <c r="H12" s="33"/>
      <c r="I12" s="33" t="s">
        <v>643</v>
      </c>
    </row>
    <row r="13" spans="1:9" ht="14.25">
      <c r="A13" s="33"/>
      <c r="B13" s="33" t="s">
        <v>597</v>
      </c>
      <c r="C13" s="33"/>
      <c r="D13" s="42" t="s">
        <v>598</v>
      </c>
      <c r="E13" s="33" t="s">
        <v>742</v>
      </c>
      <c r="F13" s="33"/>
      <c r="G13" s="33"/>
      <c r="H13" s="33"/>
      <c r="I13" s="124" t="s">
        <v>690</v>
      </c>
    </row>
    <row r="14" spans="1:9" ht="14.25">
      <c r="A14" s="33"/>
      <c r="B14" s="33"/>
      <c r="C14" s="33"/>
      <c r="D14" s="44"/>
      <c r="E14" s="40" t="s">
        <v>743</v>
      </c>
      <c r="F14" s="43"/>
      <c r="G14" s="43"/>
      <c r="H14" s="41"/>
      <c r="I14" s="124" t="s">
        <v>744</v>
      </c>
    </row>
    <row r="15" spans="1:9" ht="14.25">
      <c r="A15" s="33"/>
      <c r="B15" s="33"/>
      <c r="C15" s="33"/>
      <c r="D15" s="44"/>
      <c r="E15" s="33" t="s">
        <v>745</v>
      </c>
      <c r="F15" s="33"/>
      <c r="G15" s="33"/>
      <c r="H15" s="33"/>
      <c r="I15" s="125" t="s">
        <v>746</v>
      </c>
    </row>
    <row r="16" spans="1:9" ht="14.25">
      <c r="A16" s="33"/>
      <c r="B16" s="33"/>
      <c r="C16" s="33"/>
      <c r="D16" s="44"/>
      <c r="E16" s="111" t="s">
        <v>747</v>
      </c>
      <c r="F16" s="112"/>
      <c r="G16" s="112"/>
      <c r="H16" s="113"/>
      <c r="I16" s="126" t="s">
        <v>748</v>
      </c>
    </row>
    <row r="17" spans="1:9" ht="14.25">
      <c r="A17" s="33"/>
      <c r="B17" s="33"/>
      <c r="C17" s="33"/>
      <c r="D17" s="44"/>
      <c r="E17" s="111" t="s">
        <v>749</v>
      </c>
      <c r="F17" s="112"/>
      <c r="G17" s="112"/>
      <c r="H17" s="113"/>
      <c r="I17" s="126" t="s">
        <v>750</v>
      </c>
    </row>
    <row r="18" spans="1:9" ht="14.25">
      <c r="A18" s="33"/>
      <c r="B18" s="33"/>
      <c r="C18" s="33"/>
      <c r="D18" s="44"/>
      <c r="E18" s="111" t="s">
        <v>751</v>
      </c>
      <c r="F18" s="112"/>
      <c r="G18" s="112"/>
      <c r="H18" s="113"/>
      <c r="I18" s="126" t="s">
        <v>752</v>
      </c>
    </row>
    <row r="19" spans="1:9" ht="14.25">
      <c r="A19" s="33"/>
      <c r="B19" s="33"/>
      <c r="C19" s="33"/>
      <c r="D19" s="44"/>
      <c r="E19" s="111" t="s">
        <v>753</v>
      </c>
      <c r="F19" s="112"/>
      <c r="G19" s="112"/>
      <c r="H19" s="113"/>
      <c r="I19" s="126" t="s">
        <v>754</v>
      </c>
    </row>
    <row r="20" spans="1:9" ht="14.25">
      <c r="A20" s="33"/>
      <c r="B20" s="33"/>
      <c r="C20" s="33"/>
      <c r="D20" s="42" t="s">
        <v>605</v>
      </c>
      <c r="E20" s="33" t="s">
        <v>755</v>
      </c>
      <c r="F20" s="33"/>
      <c r="G20" s="33"/>
      <c r="H20" s="33"/>
      <c r="I20" s="56">
        <v>1</v>
      </c>
    </row>
    <row r="21" spans="1:9" ht="14.25">
      <c r="A21" s="33"/>
      <c r="B21" s="33"/>
      <c r="C21" s="33"/>
      <c r="D21" s="44"/>
      <c r="E21" s="33" t="s">
        <v>756</v>
      </c>
      <c r="F21" s="33"/>
      <c r="G21" s="33"/>
      <c r="H21" s="33"/>
      <c r="I21" s="56">
        <v>1</v>
      </c>
    </row>
    <row r="22" spans="1:9" ht="14.25">
      <c r="A22" s="33"/>
      <c r="B22" s="33"/>
      <c r="C22" s="33"/>
      <c r="D22" s="33" t="s">
        <v>618</v>
      </c>
      <c r="E22" s="45" t="s">
        <v>757</v>
      </c>
      <c r="F22" s="46"/>
      <c r="G22" s="46"/>
      <c r="H22" s="47"/>
      <c r="I22" s="60">
        <v>1</v>
      </c>
    </row>
    <row r="23" spans="1:9" ht="14.25">
      <c r="A23" s="33"/>
      <c r="B23" s="33"/>
      <c r="C23" s="33"/>
      <c r="D23" s="33"/>
      <c r="E23" s="51"/>
      <c r="F23" s="114"/>
      <c r="G23" s="114"/>
      <c r="H23" s="53"/>
      <c r="I23" s="127"/>
    </row>
    <row r="24" spans="1:9" ht="14.25">
      <c r="A24" s="33"/>
      <c r="B24" s="33"/>
      <c r="C24" s="33"/>
      <c r="D24" s="33" t="s">
        <v>609</v>
      </c>
      <c r="E24" s="45" t="s">
        <v>742</v>
      </c>
      <c r="F24" s="46"/>
      <c r="G24" s="46"/>
      <c r="H24" s="47"/>
      <c r="I24" s="42" t="s">
        <v>758</v>
      </c>
    </row>
    <row r="25" spans="1:9" ht="14.25">
      <c r="A25" s="33"/>
      <c r="B25" s="33"/>
      <c r="C25" s="33"/>
      <c r="D25" s="33"/>
      <c r="E25" s="48"/>
      <c r="F25" s="115"/>
      <c r="G25" s="115"/>
      <c r="H25" s="50"/>
      <c r="I25" s="44"/>
    </row>
    <row r="26" spans="1:9" ht="14.25">
      <c r="A26" s="33"/>
      <c r="B26" s="33"/>
      <c r="C26" s="33"/>
      <c r="D26" s="40"/>
      <c r="E26" s="116" t="s">
        <v>743</v>
      </c>
      <c r="F26" s="117"/>
      <c r="G26" s="117"/>
      <c r="H26" s="118"/>
      <c r="I26" s="126" t="s">
        <v>759</v>
      </c>
    </row>
    <row r="27" spans="1:9" ht="14.25">
      <c r="A27" s="33"/>
      <c r="B27" s="33"/>
      <c r="C27" s="33"/>
      <c r="D27" s="40"/>
      <c r="E27" s="116" t="s">
        <v>745</v>
      </c>
      <c r="F27" s="117"/>
      <c r="G27" s="117"/>
      <c r="H27" s="118"/>
      <c r="I27" s="126" t="s">
        <v>760</v>
      </c>
    </row>
    <row r="28" spans="1:9" ht="14.25">
      <c r="A28" s="33"/>
      <c r="B28" s="33"/>
      <c r="C28" s="33"/>
      <c r="D28" s="40"/>
      <c r="E28" s="116" t="s">
        <v>761</v>
      </c>
      <c r="F28" s="117"/>
      <c r="G28" s="117"/>
      <c r="H28" s="118"/>
      <c r="I28" s="126" t="s">
        <v>762</v>
      </c>
    </row>
    <row r="29" spans="1:9" ht="14.25">
      <c r="A29" s="33"/>
      <c r="B29" s="33"/>
      <c r="C29" s="33"/>
      <c r="D29" s="40"/>
      <c r="E29" s="116" t="s">
        <v>749</v>
      </c>
      <c r="F29" s="117"/>
      <c r="G29" s="117"/>
      <c r="H29" s="118"/>
      <c r="I29" s="126" t="s">
        <v>763</v>
      </c>
    </row>
    <row r="30" spans="1:9" ht="14.25">
      <c r="A30" s="33"/>
      <c r="B30" s="33"/>
      <c r="C30" s="33"/>
      <c r="D30" s="40"/>
      <c r="E30" s="116" t="s">
        <v>751</v>
      </c>
      <c r="F30" s="117"/>
      <c r="G30" s="117"/>
      <c r="H30" s="118"/>
      <c r="I30" s="126" t="s">
        <v>764</v>
      </c>
    </row>
    <row r="31" spans="1:9" ht="14.25">
      <c r="A31" s="33"/>
      <c r="B31" s="33"/>
      <c r="C31" s="33"/>
      <c r="D31" s="40"/>
      <c r="E31" s="116" t="s">
        <v>753</v>
      </c>
      <c r="F31" s="117"/>
      <c r="G31" s="117"/>
      <c r="H31" s="118"/>
      <c r="I31" s="126" t="s">
        <v>765</v>
      </c>
    </row>
    <row r="32" spans="1:9" ht="14.25">
      <c r="A32" s="33"/>
      <c r="B32" s="33" t="s">
        <v>620</v>
      </c>
      <c r="C32" s="33"/>
      <c r="D32" s="33" t="s">
        <v>651</v>
      </c>
      <c r="E32" s="119"/>
      <c r="F32" s="120"/>
      <c r="G32" s="120"/>
      <c r="H32" s="121"/>
      <c r="I32" s="128"/>
    </row>
    <row r="33" spans="1:9" ht="14.25">
      <c r="A33" s="33"/>
      <c r="B33" s="33"/>
      <c r="C33" s="33"/>
      <c r="D33" s="33"/>
      <c r="E33" s="70"/>
      <c r="F33" s="71"/>
      <c r="G33" s="71"/>
      <c r="H33" s="72"/>
      <c r="I33" s="44"/>
    </row>
    <row r="34" spans="1:9" ht="14.25">
      <c r="A34" s="33"/>
      <c r="B34" s="33"/>
      <c r="C34" s="33"/>
      <c r="D34" s="33"/>
      <c r="E34" s="38"/>
      <c r="F34" s="39"/>
      <c r="G34" s="39"/>
      <c r="H34" s="55"/>
      <c r="I34" s="59"/>
    </row>
    <row r="35" spans="1:9" ht="14.25">
      <c r="A35" s="33"/>
      <c r="B35" s="33"/>
      <c r="C35" s="33"/>
      <c r="D35" s="33" t="s">
        <v>652</v>
      </c>
      <c r="E35" s="36" t="s">
        <v>766</v>
      </c>
      <c r="F35" s="37"/>
      <c r="G35" s="37"/>
      <c r="H35" s="54"/>
      <c r="I35" s="60">
        <v>1</v>
      </c>
    </row>
    <row r="36" spans="1:9" ht="14.25">
      <c r="A36" s="33"/>
      <c r="B36" s="33"/>
      <c r="C36" s="33"/>
      <c r="D36" s="33"/>
      <c r="E36" s="38"/>
      <c r="F36" s="122"/>
      <c r="G36" s="122"/>
      <c r="H36" s="55"/>
      <c r="I36" s="59"/>
    </row>
    <row r="37" spans="1:9" ht="14.25">
      <c r="A37" s="33"/>
      <c r="B37" s="33"/>
      <c r="C37" s="33"/>
      <c r="D37" s="33" t="s">
        <v>655</v>
      </c>
      <c r="E37" s="36" t="s">
        <v>767</v>
      </c>
      <c r="F37" s="37"/>
      <c r="G37" s="37"/>
      <c r="H37" s="54"/>
      <c r="I37" s="42" t="s">
        <v>624</v>
      </c>
    </row>
    <row r="38" spans="1:9" ht="14.25">
      <c r="A38" s="33"/>
      <c r="B38" s="33"/>
      <c r="C38" s="33"/>
      <c r="D38" s="33"/>
      <c r="E38" s="38"/>
      <c r="F38" s="39"/>
      <c r="G38" s="39"/>
      <c r="H38" s="55"/>
      <c r="I38" s="59"/>
    </row>
    <row r="39" spans="1:9" ht="24">
      <c r="A39" s="33"/>
      <c r="B39" s="33" t="s">
        <v>630</v>
      </c>
      <c r="C39" s="33"/>
      <c r="D39" s="33" t="s">
        <v>631</v>
      </c>
      <c r="E39" s="35" t="s">
        <v>658</v>
      </c>
      <c r="F39" s="35"/>
      <c r="G39" s="35"/>
      <c r="H39" s="35"/>
      <c r="I39" s="56">
        <v>1</v>
      </c>
    </row>
  </sheetData>
  <sheetProtection/>
  <mergeCells count="59">
    <mergeCell ref="A2:I2"/>
    <mergeCell ref="A3:I3"/>
    <mergeCell ref="A4:I4"/>
    <mergeCell ref="A5:C5"/>
    <mergeCell ref="D5:E5"/>
    <mergeCell ref="F5:G5"/>
    <mergeCell ref="H5:I5"/>
    <mergeCell ref="A6:C6"/>
    <mergeCell ref="D6:E6"/>
    <mergeCell ref="F6:G6"/>
    <mergeCell ref="H6:I6"/>
    <mergeCell ref="D7:E7"/>
    <mergeCell ref="F7:I7"/>
    <mergeCell ref="D8:E8"/>
    <mergeCell ref="F8:I8"/>
    <mergeCell ref="D9:E9"/>
    <mergeCell ref="F9:I9"/>
    <mergeCell ref="B12:C12"/>
    <mergeCell ref="E12:H12"/>
    <mergeCell ref="E13:H13"/>
    <mergeCell ref="E14:H14"/>
    <mergeCell ref="E15:H15"/>
    <mergeCell ref="E16:H16"/>
    <mergeCell ref="E17:H17"/>
    <mergeCell ref="E18:H18"/>
    <mergeCell ref="E19:H19"/>
    <mergeCell ref="E20:H20"/>
    <mergeCell ref="E21:H21"/>
    <mergeCell ref="E26:H26"/>
    <mergeCell ref="E27:H27"/>
    <mergeCell ref="E28:H28"/>
    <mergeCell ref="E29:H29"/>
    <mergeCell ref="E30:H30"/>
    <mergeCell ref="E31:H31"/>
    <mergeCell ref="B39:C39"/>
    <mergeCell ref="E39:H39"/>
    <mergeCell ref="A10:A11"/>
    <mergeCell ref="A12:A39"/>
    <mergeCell ref="D13:D19"/>
    <mergeCell ref="D20:D21"/>
    <mergeCell ref="D22:D23"/>
    <mergeCell ref="D24:D31"/>
    <mergeCell ref="D32:D34"/>
    <mergeCell ref="D35:D36"/>
    <mergeCell ref="D37:D38"/>
    <mergeCell ref="I22:I23"/>
    <mergeCell ref="I24:I25"/>
    <mergeCell ref="I32:I34"/>
    <mergeCell ref="I35:I36"/>
    <mergeCell ref="I37:I38"/>
    <mergeCell ref="A7:C9"/>
    <mergeCell ref="B10:I11"/>
    <mergeCell ref="E22:H23"/>
    <mergeCell ref="E24:H25"/>
    <mergeCell ref="B13:C31"/>
    <mergeCell ref="B32:C38"/>
    <mergeCell ref="E32:H34"/>
    <mergeCell ref="E35:H36"/>
    <mergeCell ref="E37:H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28"/>
  <sheetViews>
    <sheetView tabSelected="1" zoomScaleSheetLayoutView="100" workbookViewId="0" topLeftCell="A9">
      <selection activeCell="L11" sqref="L11"/>
    </sheetView>
  </sheetViews>
  <sheetFormatPr defaultColWidth="9.00390625" defaultRowHeight="14.25"/>
  <sheetData>
    <row r="1" ht="18.75">
      <c r="A1" s="30" t="s">
        <v>768</v>
      </c>
    </row>
    <row r="2" spans="1:9" ht="25.5">
      <c r="A2" s="31" t="s">
        <v>577</v>
      </c>
      <c r="B2" s="31"/>
      <c r="C2" s="31"/>
      <c r="D2" s="31"/>
      <c r="E2" s="31"/>
      <c r="F2" s="31"/>
      <c r="G2" s="31"/>
      <c r="H2" s="31"/>
      <c r="I2" s="31"/>
    </row>
    <row r="3" spans="1:9" ht="14.25">
      <c r="A3" s="93" t="s">
        <v>578</v>
      </c>
      <c r="B3" s="94"/>
      <c r="C3" s="94"/>
      <c r="D3" s="94"/>
      <c r="E3" s="94"/>
      <c r="F3" s="94"/>
      <c r="G3" s="94"/>
      <c r="H3" s="94"/>
      <c r="I3" s="94"/>
    </row>
    <row r="4" spans="1:9" ht="33" customHeight="1">
      <c r="A4" s="6" t="s">
        <v>579</v>
      </c>
      <c r="B4" s="6"/>
      <c r="C4" s="6"/>
      <c r="D4" s="6" t="s">
        <v>769</v>
      </c>
      <c r="E4" s="6"/>
      <c r="F4" s="6" t="s">
        <v>581</v>
      </c>
      <c r="G4" s="6"/>
      <c r="H4" s="6" t="s">
        <v>770</v>
      </c>
      <c r="I4" s="6"/>
    </row>
    <row r="5" spans="1:9" ht="27.75" customHeight="1">
      <c r="A5" s="6" t="s">
        <v>583</v>
      </c>
      <c r="B5" s="6"/>
      <c r="C5" s="6"/>
      <c r="D5" s="6" t="s">
        <v>535</v>
      </c>
      <c r="E5" s="6"/>
      <c r="F5" s="6" t="s">
        <v>584</v>
      </c>
      <c r="G5" s="6"/>
      <c r="H5" s="6" t="s">
        <v>771</v>
      </c>
      <c r="I5" s="6"/>
    </row>
    <row r="6" spans="1:9" ht="14.25">
      <c r="A6" s="8" t="s">
        <v>586</v>
      </c>
      <c r="B6" s="95"/>
      <c r="C6" s="82"/>
      <c r="D6" s="11" t="s">
        <v>587</v>
      </c>
      <c r="E6" s="81"/>
      <c r="F6" s="80">
        <v>70</v>
      </c>
      <c r="G6" s="80"/>
      <c r="H6" s="80"/>
      <c r="I6" s="81"/>
    </row>
    <row r="7" spans="1:9" ht="14.25">
      <c r="A7" s="85"/>
      <c r="B7" s="96"/>
      <c r="C7" s="86"/>
      <c r="D7" s="11" t="s">
        <v>588</v>
      </c>
      <c r="E7" s="81"/>
      <c r="F7" s="11">
        <v>70</v>
      </c>
      <c r="G7" s="80"/>
      <c r="H7" s="80"/>
      <c r="I7" s="81"/>
    </row>
    <row r="8" spans="1:9" ht="14.25">
      <c r="A8" s="87"/>
      <c r="B8" s="97"/>
      <c r="C8" s="88"/>
      <c r="D8" s="11" t="s">
        <v>589</v>
      </c>
      <c r="E8" s="81"/>
      <c r="F8" s="11"/>
      <c r="G8" s="80"/>
      <c r="H8" s="80"/>
      <c r="I8" s="81"/>
    </row>
    <row r="9" spans="1:9" ht="57" customHeight="1">
      <c r="A9" s="6" t="s">
        <v>591</v>
      </c>
      <c r="B9" s="21" t="s">
        <v>772</v>
      </c>
      <c r="C9" s="83"/>
      <c r="D9" s="83"/>
      <c r="E9" s="83"/>
      <c r="F9" s="83"/>
      <c r="G9" s="83"/>
      <c r="H9" s="83"/>
      <c r="I9" s="84"/>
    </row>
    <row r="10" spans="1:9" ht="14.25">
      <c r="A10" s="6" t="s">
        <v>593</v>
      </c>
      <c r="B10" s="6" t="s">
        <v>594</v>
      </c>
      <c r="C10" s="6"/>
      <c r="D10" s="6" t="s">
        <v>595</v>
      </c>
      <c r="E10" s="11" t="s">
        <v>596</v>
      </c>
      <c r="F10" s="80"/>
      <c r="G10" s="80"/>
      <c r="H10" s="81"/>
      <c r="I10" s="6" t="s">
        <v>545</v>
      </c>
    </row>
    <row r="11" spans="1:9" ht="14.25">
      <c r="A11" s="6"/>
      <c r="B11" s="8" t="s">
        <v>597</v>
      </c>
      <c r="C11" s="82"/>
      <c r="D11" s="23" t="s">
        <v>598</v>
      </c>
      <c r="E11" s="21" t="s">
        <v>773</v>
      </c>
      <c r="F11" s="83"/>
      <c r="G11" s="83"/>
      <c r="H11" s="84"/>
      <c r="I11" s="92" t="s">
        <v>774</v>
      </c>
    </row>
    <row r="12" spans="1:9" ht="14.25">
      <c r="A12" s="6"/>
      <c r="B12" s="85"/>
      <c r="C12" s="86"/>
      <c r="D12" s="98"/>
      <c r="E12" s="21" t="s">
        <v>775</v>
      </c>
      <c r="F12" s="83"/>
      <c r="G12" s="83"/>
      <c r="H12" s="84"/>
      <c r="I12" s="92" t="s">
        <v>774</v>
      </c>
    </row>
    <row r="13" spans="1:9" ht="14.25">
      <c r="A13" s="6"/>
      <c r="B13" s="85"/>
      <c r="C13" s="86"/>
      <c r="D13" s="98"/>
      <c r="E13" s="21" t="s">
        <v>776</v>
      </c>
      <c r="F13" s="83"/>
      <c r="G13" s="83"/>
      <c r="H13" s="84"/>
      <c r="I13" s="92" t="s">
        <v>774</v>
      </c>
    </row>
    <row r="14" spans="1:9" ht="14.25">
      <c r="A14" s="6"/>
      <c r="B14" s="85"/>
      <c r="C14" s="86"/>
      <c r="D14" s="98"/>
      <c r="E14" s="21" t="s">
        <v>777</v>
      </c>
      <c r="F14" s="83"/>
      <c r="G14" s="83"/>
      <c r="H14" s="84"/>
      <c r="I14" s="92" t="s">
        <v>778</v>
      </c>
    </row>
    <row r="15" spans="1:9" ht="14.25">
      <c r="A15" s="6"/>
      <c r="B15" s="85"/>
      <c r="C15" s="86"/>
      <c r="D15" s="23" t="s">
        <v>605</v>
      </c>
      <c r="E15" s="21" t="s">
        <v>779</v>
      </c>
      <c r="F15" s="83"/>
      <c r="G15" s="83"/>
      <c r="H15" s="84"/>
      <c r="I15" s="92">
        <v>1</v>
      </c>
    </row>
    <row r="16" spans="1:9" ht="14.25">
      <c r="A16" s="6"/>
      <c r="B16" s="85"/>
      <c r="C16" s="86"/>
      <c r="D16" s="98"/>
      <c r="E16" s="21" t="s">
        <v>780</v>
      </c>
      <c r="F16" s="83"/>
      <c r="G16" s="83"/>
      <c r="H16" s="84"/>
      <c r="I16" s="92">
        <v>1</v>
      </c>
    </row>
    <row r="17" spans="1:9" ht="14.25">
      <c r="A17" s="6"/>
      <c r="B17" s="85"/>
      <c r="C17" s="86"/>
      <c r="D17" s="23" t="s">
        <v>609</v>
      </c>
      <c r="E17" s="21" t="s">
        <v>773</v>
      </c>
      <c r="F17" s="83"/>
      <c r="G17" s="83"/>
      <c r="H17" s="84"/>
      <c r="I17" s="6" t="s">
        <v>763</v>
      </c>
    </row>
    <row r="18" spans="1:9" ht="14.25">
      <c r="A18" s="6"/>
      <c r="B18" s="85"/>
      <c r="C18" s="86"/>
      <c r="D18" s="98"/>
      <c r="E18" s="21" t="s">
        <v>775</v>
      </c>
      <c r="F18" s="83"/>
      <c r="G18" s="83"/>
      <c r="H18" s="84"/>
      <c r="I18" s="6" t="s">
        <v>762</v>
      </c>
    </row>
    <row r="19" spans="1:9" ht="14.25">
      <c r="A19" s="6"/>
      <c r="B19" s="85"/>
      <c r="C19" s="86"/>
      <c r="D19" s="98"/>
      <c r="E19" s="21" t="s">
        <v>781</v>
      </c>
      <c r="F19" s="83"/>
      <c r="G19" s="83"/>
      <c r="H19" s="84"/>
      <c r="I19" s="6" t="s">
        <v>762</v>
      </c>
    </row>
    <row r="20" spans="1:9" ht="14.25">
      <c r="A20" s="6"/>
      <c r="B20" s="85"/>
      <c r="C20" s="86"/>
      <c r="D20" s="98"/>
      <c r="E20" s="21" t="s">
        <v>777</v>
      </c>
      <c r="F20" s="83"/>
      <c r="G20" s="83"/>
      <c r="H20" s="84"/>
      <c r="I20" s="6" t="s">
        <v>762</v>
      </c>
    </row>
    <row r="21" spans="1:9" ht="14.25">
      <c r="A21" s="6"/>
      <c r="B21" s="85"/>
      <c r="C21" s="86"/>
      <c r="D21" s="99"/>
      <c r="E21" s="21" t="s">
        <v>780</v>
      </c>
      <c r="F21" s="83"/>
      <c r="G21" s="83"/>
      <c r="H21" s="84"/>
      <c r="I21" s="92" t="s">
        <v>782</v>
      </c>
    </row>
    <row r="22" spans="1:9" ht="14.25">
      <c r="A22" s="6"/>
      <c r="B22" s="85"/>
      <c r="C22" s="86"/>
      <c r="D22" s="6" t="s">
        <v>618</v>
      </c>
      <c r="E22" s="21" t="s">
        <v>691</v>
      </c>
      <c r="F22" s="83"/>
      <c r="G22" s="83"/>
      <c r="H22" s="84"/>
      <c r="I22" s="92">
        <v>1</v>
      </c>
    </row>
    <row r="23" spans="1:9" ht="24">
      <c r="A23" s="6"/>
      <c r="B23" s="8" t="s">
        <v>620</v>
      </c>
      <c r="C23" s="82"/>
      <c r="D23" s="6" t="s">
        <v>621</v>
      </c>
      <c r="E23" s="21"/>
      <c r="F23" s="83"/>
      <c r="G23" s="83"/>
      <c r="H23" s="84"/>
      <c r="I23" s="92"/>
    </row>
    <row r="24" spans="1:9" ht="24">
      <c r="A24" s="6"/>
      <c r="B24" s="85"/>
      <c r="C24" s="86"/>
      <c r="D24" s="6" t="s">
        <v>622</v>
      </c>
      <c r="E24" s="100" t="s">
        <v>783</v>
      </c>
      <c r="F24" s="101"/>
      <c r="G24" s="101"/>
      <c r="H24" s="102"/>
      <c r="I24" s="92">
        <v>1</v>
      </c>
    </row>
    <row r="25" spans="1:9" ht="24">
      <c r="A25" s="6"/>
      <c r="B25" s="85"/>
      <c r="C25" s="86"/>
      <c r="D25" s="6" t="s">
        <v>625</v>
      </c>
      <c r="E25" s="103"/>
      <c r="F25" s="104"/>
      <c r="G25" s="104"/>
      <c r="H25" s="105"/>
      <c r="I25" s="6"/>
    </row>
    <row r="26" spans="1:9" ht="14.25">
      <c r="A26" s="6"/>
      <c r="B26" s="87"/>
      <c r="C26" s="88"/>
      <c r="D26" s="6" t="s">
        <v>628</v>
      </c>
      <c r="E26" s="103"/>
      <c r="F26" s="106"/>
      <c r="G26" s="106"/>
      <c r="H26" s="107"/>
      <c r="I26" s="92"/>
    </row>
    <row r="27" spans="1:9" ht="24">
      <c r="A27" s="6"/>
      <c r="B27" s="6" t="s">
        <v>630</v>
      </c>
      <c r="C27" s="6"/>
      <c r="D27" s="6" t="s">
        <v>631</v>
      </c>
      <c r="E27" s="21" t="s">
        <v>658</v>
      </c>
      <c r="F27" s="83"/>
      <c r="G27" s="83"/>
      <c r="H27" s="84"/>
      <c r="I27" s="92">
        <v>1</v>
      </c>
    </row>
    <row r="28" spans="1:9" ht="14.25">
      <c r="A28" s="90"/>
      <c r="B28" s="90"/>
      <c r="C28" s="90"/>
      <c r="D28" s="90"/>
      <c r="E28" s="90"/>
      <c r="F28" s="90"/>
      <c r="G28" s="90"/>
      <c r="H28" s="90"/>
      <c r="I28" s="90"/>
    </row>
  </sheetData>
  <sheetProtection/>
  <mergeCells count="44">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C10"/>
    <mergeCell ref="E10:H10"/>
    <mergeCell ref="E11:H11"/>
    <mergeCell ref="E12:H12"/>
    <mergeCell ref="E13:H13"/>
    <mergeCell ref="E14:H14"/>
    <mergeCell ref="E15:H15"/>
    <mergeCell ref="E16:H16"/>
    <mergeCell ref="E17:H17"/>
    <mergeCell ref="E18:H18"/>
    <mergeCell ref="E19:H19"/>
    <mergeCell ref="E20:H20"/>
    <mergeCell ref="E21:F21"/>
    <mergeCell ref="E22:H22"/>
    <mergeCell ref="E23:H23"/>
    <mergeCell ref="E24:H24"/>
    <mergeCell ref="E25:H25"/>
    <mergeCell ref="E26:H26"/>
    <mergeCell ref="B27:C27"/>
    <mergeCell ref="E27:H27"/>
    <mergeCell ref="A10:A27"/>
    <mergeCell ref="D11:D14"/>
    <mergeCell ref="D15:D16"/>
    <mergeCell ref="D17:D21"/>
    <mergeCell ref="B11:C22"/>
    <mergeCell ref="B23:C26"/>
    <mergeCell ref="A6:C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31"/>
  <sheetViews>
    <sheetView zoomScaleSheetLayoutView="100" workbookViewId="0" topLeftCell="A1">
      <selection activeCell="F41" sqref="F41"/>
    </sheetView>
  </sheetViews>
  <sheetFormatPr defaultColWidth="9.00390625" defaultRowHeight="14.25"/>
  <sheetData>
    <row r="1" ht="18.75">
      <c r="A1" s="30" t="s">
        <v>784</v>
      </c>
    </row>
    <row r="2" spans="1:9" ht="25.5">
      <c r="A2" s="31" t="s">
        <v>577</v>
      </c>
      <c r="B2" s="31"/>
      <c r="C2" s="31"/>
      <c r="D2" s="31"/>
      <c r="E2" s="31"/>
      <c r="F2" s="31"/>
      <c r="G2" s="31"/>
      <c r="H2" s="31"/>
      <c r="I2" s="31"/>
    </row>
    <row r="3" spans="1:9" ht="14.25">
      <c r="A3" s="32" t="s">
        <v>578</v>
      </c>
      <c r="B3" s="32"/>
      <c r="C3" s="32"/>
      <c r="D3" s="32"/>
      <c r="E3" s="32"/>
      <c r="F3" s="32"/>
      <c r="G3" s="32"/>
      <c r="H3" s="32"/>
      <c r="I3" s="32"/>
    </row>
    <row r="4" spans="1:9" ht="39" customHeight="1">
      <c r="A4" s="33" t="s">
        <v>579</v>
      </c>
      <c r="B4" s="33"/>
      <c r="C4" s="33"/>
      <c r="D4" s="33" t="s">
        <v>785</v>
      </c>
      <c r="E4" s="33"/>
      <c r="F4" s="33" t="s">
        <v>635</v>
      </c>
      <c r="G4" s="33"/>
      <c r="H4" s="33" t="s">
        <v>786</v>
      </c>
      <c r="I4" s="33"/>
    </row>
    <row r="5" spans="1:9" ht="21.75" customHeight="1">
      <c r="A5" s="33" t="s">
        <v>583</v>
      </c>
      <c r="B5" s="33"/>
      <c r="C5" s="33"/>
      <c r="D5" s="33" t="s">
        <v>535</v>
      </c>
      <c r="E5" s="33"/>
      <c r="F5" s="33" t="s">
        <v>584</v>
      </c>
      <c r="G5" s="33"/>
      <c r="H5" s="33" t="s">
        <v>787</v>
      </c>
      <c r="I5" s="33"/>
    </row>
    <row r="6" spans="1:9" ht="14.25">
      <c r="A6" s="33" t="s">
        <v>586</v>
      </c>
      <c r="B6" s="34"/>
      <c r="C6" s="34"/>
      <c r="D6" s="35" t="s">
        <v>637</v>
      </c>
      <c r="E6" s="35"/>
      <c r="F6" s="33">
        <v>50</v>
      </c>
      <c r="G6" s="33"/>
      <c r="H6" s="33"/>
      <c r="I6" s="33"/>
    </row>
    <row r="7" spans="1:9" ht="14.25">
      <c r="A7" s="34"/>
      <c r="B7" s="34"/>
      <c r="C7" s="34"/>
      <c r="D7" s="33" t="s">
        <v>638</v>
      </c>
      <c r="E7" s="33"/>
      <c r="F7" s="33">
        <v>50</v>
      </c>
      <c r="G7" s="33"/>
      <c r="H7" s="33"/>
      <c r="I7" s="33"/>
    </row>
    <row r="8" spans="1:9" ht="14.25">
      <c r="A8" s="34"/>
      <c r="B8" s="34"/>
      <c r="C8" s="34"/>
      <c r="D8" s="33" t="s">
        <v>639</v>
      </c>
      <c r="E8" s="33"/>
      <c r="F8" s="33"/>
      <c r="G8" s="33"/>
      <c r="H8" s="33"/>
      <c r="I8" s="33"/>
    </row>
    <row r="9" spans="1:9" ht="14.25">
      <c r="A9" s="33" t="s">
        <v>640</v>
      </c>
      <c r="B9" s="45" t="s">
        <v>788</v>
      </c>
      <c r="C9" s="46"/>
      <c r="D9" s="46"/>
      <c r="E9" s="46"/>
      <c r="F9" s="46"/>
      <c r="G9" s="46"/>
      <c r="H9" s="46"/>
      <c r="I9" s="47"/>
    </row>
    <row r="10" spans="1:9" ht="14.25">
      <c r="A10" s="33"/>
      <c r="B10" s="51"/>
      <c r="C10" s="52"/>
      <c r="D10" s="52"/>
      <c r="E10" s="52"/>
      <c r="F10" s="52"/>
      <c r="G10" s="52"/>
      <c r="H10" s="52"/>
      <c r="I10" s="53"/>
    </row>
    <row r="11" spans="1:9" ht="14.25">
      <c r="A11" s="6" t="s">
        <v>593</v>
      </c>
      <c r="B11" s="6" t="s">
        <v>594</v>
      </c>
      <c r="C11" s="6"/>
      <c r="D11" s="6" t="s">
        <v>595</v>
      </c>
      <c r="E11" s="11" t="s">
        <v>596</v>
      </c>
      <c r="F11" s="80"/>
      <c r="G11" s="80"/>
      <c r="H11" s="81"/>
      <c r="I11" s="6" t="s">
        <v>545</v>
      </c>
    </row>
    <row r="12" spans="1:9" ht="14.25">
      <c r="A12" s="6"/>
      <c r="B12" s="8" t="s">
        <v>597</v>
      </c>
      <c r="C12" s="82"/>
      <c r="D12" s="6" t="s">
        <v>598</v>
      </c>
      <c r="E12" s="21" t="s">
        <v>789</v>
      </c>
      <c r="F12" s="83"/>
      <c r="G12" s="83"/>
      <c r="H12" s="84"/>
      <c r="I12" s="91" t="s">
        <v>790</v>
      </c>
    </row>
    <row r="13" spans="1:9" ht="14.25">
      <c r="A13" s="6"/>
      <c r="B13" s="85"/>
      <c r="C13" s="86"/>
      <c r="D13" s="6"/>
      <c r="E13" s="21" t="s">
        <v>791</v>
      </c>
      <c r="F13" s="83"/>
      <c r="G13" s="83"/>
      <c r="H13" s="84"/>
      <c r="I13" s="91" t="s">
        <v>792</v>
      </c>
    </row>
    <row r="14" spans="1:9" ht="14.25">
      <c r="A14" s="6"/>
      <c r="B14" s="85"/>
      <c r="C14" s="86"/>
      <c r="D14" s="6"/>
      <c r="E14" s="21" t="s">
        <v>793</v>
      </c>
      <c r="F14" s="83"/>
      <c r="G14" s="83"/>
      <c r="H14" s="84"/>
      <c r="I14" s="6" t="s">
        <v>794</v>
      </c>
    </row>
    <row r="15" spans="1:9" ht="14.25">
      <c r="A15" s="6"/>
      <c r="B15" s="85"/>
      <c r="C15" s="86"/>
      <c r="D15" s="6"/>
      <c r="E15" s="21" t="s">
        <v>795</v>
      </c>
      <c r="F15" s="83"/>
      <c r="G15" s="83"/>
      <c r="H15" s="84"/>
      <c r="I15" s="6" t="s">
        <v>796</v>
      </c>
    </row>
    <row r="16" spans="1:9" ht="14.25">
      <c r="A16" s="6"/>
      <c r="B16" s="85"/>
      <c r="C16" s="86"/>
      <c r="D16" s="6"/>
      <c r="E16" s="21" t="s">
        <v>797</v>
      </c>
      <c r="F16" s="83"/>
      <c r="G16" s="83"/>
      <c r="H16" s="84"/>
      <c r="I16" s="91" t="s">
        <v>798</v>
      </c>
    </row>
    <row r="17" spans="1:9" ht="14.25">
      <c r="A17" s="6"/>
      <c r="B17" s="85"/>
      <c r="C17" s="86"/>
      <c r="D17" s="6" t="s">
        <v>605</v>
      </c>
      <c r="E17" s="21" t="s">
        <v>799</v>
      </c>
      <c r="F17" s="83"/>
      <c r="G17" s="83"/>
      <c r="H17" s="84"/>
      <c r="I17" s="92">
        <v>1</v>
      </c>
    </row>
    <row r="18" spans="1:9" ht="14.25">
      <c r="A18" s="6"/>
      <c r="B18" s="85"/>
      <c r="C18" s="86"/>
      <c r="D18" s="6"/>
      <c r="E18" s="21" t="s">
        <v>800</v>
      </c>
      <c r="F18" s="83"/>
      <c r="G18" s="83"/>
      <c r="H18" s="84"/>
      <c r="I18" s="92">
        <v>1</v>
      </c>
    </row>
    <row r="19" spans="1:9" ht="14.25">
      <c r="A19" s="6"/>
      <c r="B19" s="85"/>
      <c r="C19" s="86"/>
      <c r="D19" s="6"/>
      <c r="E19" s="21" t="s">
        <v>801</v>
      </c>
      <c r="F19" s="83"/>
      <c r="G19" s="83"/>
      <c r="H19" s="84"/>
      <c r="I19" s="92">
        <v>1</v>
      </c>
    </row>
    <row r="20" spans="1:9" ht="14.25">
      <c r="A20" s="6"/>
      <c r="B20" s="85"/>
      <c r="C20" s="86"/>
      <c r="D20" s="6" t="s">
        <v>609</v>
      </c>
      <c r="E20" s="21" t="s">
        <v>802</v>
      </c>
      <c r="F20" s="83"/>
      <c r="G20" s="83"/>
      <c r="H20" s="84"/>
      <c r="I20" s="92" t="s">
        <v>803</v>
      </c>
    </row>
    <row r="21" spans="1:9" ht="14.25">
      <c r="A21" s="6"/>
      <c r="B21" s="85"/>
      <c r="C21" s="86"/>
      <c r="D21" s="6"/>
      <c r="E21" s="21" t="s">
        <v>804</v>
      </c>
      <c r="F21" s="83"/>
      <c r="G21" s="83"/>
      <c r="H21" s="84"/>
      <c r="I21" s="92" t="s">
        <v>805</v>
      </c>
    </row>
    <row r="22" spans="1:9" ht="14.25">
      <c r="A22" s="6"/>
      <c r="B22" s="85"/>
      <c r="C22" s="86"/>
      <c r="D22" s="6"/>
      <c r="E22" s="21" t="s">
        <v>806</v>
      </c>
      <c r="F22" s="83"/>
      <c r="G22" s="83"/>
      <c r="H22" s="84"/>
      <c r="I22" s="92" t="s">
        <v>807</v>
      </c>
    </row>
    <row r="23" spans="1:9" ht="14.25">
      <c r="A23" s="6"/>
      <c r="B23" s="85"/>
      <c r="C23" s="86"/>
      <c r="D23" s="6"/>
      <c r="E23" s="21" t="s">
        <v>808</v>
      </c>
      <c r="F23" s="83"/>
      <c r="G23" s="83"/>
      <c r="H23" s="84"/>
      <c r="I23" s="92" t="s">
        <v>809</v>
      </c>
    </row>
    <row r="24" spans="1:9" ht="14.25">
      <c r="A24" s="6"/>
      <c r="B24" s="85"/>
      <c r="C24" s="86"/>
      <c r="D24" s="6"/>
      <c r="E24" s="21" t="s">
        <v>810</v>
      </c>
      <c r="F24" s="83"/>
      <c r="G24" s="83"/>
      <c r="H24" s="84"/>
      <c r="I24" s="92" t="s">
        <v>811</v>
      </c>
    </row>
    <row r="25" spans="1:9" ht="24">
      <c r="A25" s="6"/>
      <c r="B25" s="85"/>
      <c r="C25" s="86"/>
      <c r="D25" s="6" t="s">
        <v>618</v>
      </c>
      <c r="E25" s="21" t="s">
        <v>812</v>
      </c>
      <c r="F25" s="83"/>
      <c r="G25" s="83"/>
      <c r="H25" s="84"/>
      <c r="I25" s="92" t="s">
        <v>813</v>
      </c>
    </row>
    <row r="26" spans="1:9" ht="24">
      <c r="A26" s="6"/>
      <c r="B26" s="8" t="s">
        <v>620</v>
      </c>
      <c r="C26" s="82"/>
      <c r="D26" s="6" t="s">
        <v>621</v>
      </c>
      <c r="E26" s="21"/>
      <c r="F26" s="83"/>
      <c r="G26" s="83"/>
      <c r="H26" s="84"/>
      <c r="I26" s="92"/>
    </row>
    <row r="27" spans="1:9" ht="24">
      <c r="A27" s="6"/>
      <c r="B27" s="85"/>
      <c r="C27" s="86"/>
      <c r="D27" s="6" t="s">
        <v>622</v>
      </c>
      <c r="E27" s="21" t="s">
        <v>623</v>
      </c>
      <c r="F27" s="83"/>
      <c r="G27" s="83"/>
      <c r="H27" s="84"/>
      <c r="I27" s="92">
        <v>1</v>
      </c>
    </row>
    <row r="28" spans="1:9" ht="24">
      <c r="A28" s="6"/>
      <c r="B28" s="85"/>
      <c r="C28" s="86"/>
      <c r="D28" s="6" t="s">
        <v>625</v>
      </c>
      <c r="E28" s="21" t="s">
        <v>814</v>
      </c>
      <c r="F28" s="83"/>
      <c r="G28" s="83"/>
      <c r="H28" s="84"/>
      <c r="I28" s="92">
        <v>1</v>
      </c>
    </row>
    <row r="29" spans="1:9" ht="14.25">
      <c r="A29" s="6"/>
      <c r="B29" s="87"/>
      <c r="C29" s="88"/>
      <c r="D29" s="6" t="s">
        <v>628</v>
      </c>
      <c r="E29" s="21" t="s">
        <v>815</v>
      </c>
      <c r="F29" s="83"/>
      <c r="G29" s="83"/>
      <c r="H29" s="84"/>
      <c r="I29" s="92">
        <v>1</v>
      </c>
    </row>
    <row r="30" spans="1:9" ht="24">
      <c r="A30" s="6"/>
      <c r="B30" s="6" t="s">
        <v>630</v>
      </c>
      <c r="C30" s="6"/>
      <c r="D30" s="6" t="s">
        <v>631</v>
      </c>
      <c r="E30" s="89" t="s">
        <v>684</v>
      </c>
      <c r="F30" s="83"/>
      <c r="G30" s="83"/>
      <c r="H30" s="84"/>
      <c r="I30" s="92">
        <v>0.95</v>
      </c>
    </row>
    <row r="31" spans="1:9" ht="14.25">
      <c r="A31" s="90"/>
      <c r="B31" s="90"/>
      <c r="C31" s="90"/>
      <c r="D31" s="90"/>
      <c r="E31" s="90"/>
      <c r="F31" s="90"/>
      <c r="G31" s="90"/>
      <c r="H31" s="90"/>
      <c r="I31" s="90"/>
    </row>
  </sheetData>
  <sheetProtection/>
  <mergeCells count="47">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B30:C30"/>
    <mergeCell ref="E30:H30"/>
    <mergeCell ref="A9:A10"/>
    <mergeCell ref="A11:A30"/>
    <mergeCell ref="D12:D16"/>
    <mergeCell ref="D17:D19"/>
    <mergeCell ref="D20:D24"/>
    <mergeCell ref="B9:I10"/>
    <mergeCell ref="B12:C25"/>
    <mergeCell ref="B26:C29"/>
    <mergeCell ref="A6:C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F10" sqref="F10"/>
    </sheetView>
  </sheetViews>
  <sheetFormatPr defaultColWidth="6.875" defaultRowHeight="19.5" customHeight="1"/>
  <cols>
    <col min="1" max="1" width="36.25390625" style="310" customWidth="1"/>
    <col min="2" max="2" width="19.00390625" style="310" customWidth="1"/>
    <col min="3" max="3" width="20.50390625" style="310" customWidth="1"/>
    <col min="4" max="7" width="19.00390625" style="310" customWidth="1"/>
    <col min="8" max="8" width="6.875" style="311" customWidth="1"/>
    <col min="9" max="9" width="7.50390625" style="311" bestFit="1" customWidth="1"/>
    <col min="10" max="16384" width="6.875" style="311" customWidth="1"/>
  </cols>
  <sheetData>
    <row r="1" spans="1:7" s="309" customFormat="1" ht="19.5" customHeight="1">
      <c r="A1" s="170" t="s">
        <v>311</v>
      </c>
      <c r="B1" s="312"/>
      <c r="C1" s="312"/>
      <c r="D1" s="312"/>
      <c r="E1" s="312"/>
      <c r="F1" s="312"/>
      <c r="G1" s="312"/>
    </row>
    <row r="2" spans="1:7" s="309" customFormat="1" ht="27.75" customHeight="1">
      <c r="A2" s="313" t="s">
        <v>312</v>
      </c>
      <c r="B2" s="314"/>
      <c r="C2" s="314"/>
      <c r="D2" s="314"/>
      <c r="E2" s="314"/>
      <c r="F2" s="314"/>
      <c r="G2" s="314"/>
    </row>
    <row r="3" spans="1:7" s="309" customFormat="1" ht="19.5" customHeight="1">
      <c r="A3" s="315"/>
      <c r="B3" s="312"/>
      <c r="C3" s="312"/>
      <c r="D3" s="312"/>
      <c r="E3" s="312"/>
      <c r="F3" s="312"/>
      <c r="G3" s="312"/>
    </row>
    <row r="4" spans="1:7" s="309" customFormat="1" ht="19.5" customHeight="1">
      <c r="A4" s="316"/>
      <c r="B4" s="317"/>
      <c r="C4" s="317"/>
      <c r="D4" s="317"/>
      <c r="E4" s="317"/>
      <c r="F4" s="317"/>
      <c r="G4" s="318" t="s">
        <v>313</v>
      </c>
    </row>
    <row r="5" spans="1:7" s="309" customFormat="1" ht="24" customHeight="1">
      <c r="A5" s="319" t="s">
        <v>314</v>
      </c>
      <c r="B5" s="319"/>
      <c r="C5" s="319" t="s">
        <v>315</v>
      </c>
      <c r="D5" s="319"/>
      <c r="E5" s="319"/>
      <c r="F5" s="319"/>
      <c r="G5" s="319"/>
    </row>
    <row r="6" spans="1:7" s="309" customFormat="1" ht="40.5" customHeight="1">
      <c r="A6" s="320" t="s">
        <v>316</v>
      </c>
      <c r="B6" s="320" t="s">
        <v>317</v>
      </c>
      <c r="C6" s="320" t="s">
        <v>316</v>
      </c>
      <c r="D6" s="320" t="s">
        <v>318</v>
      </c>
      <c r="E6" s="320" t="s">
        <v>319</v>
      </c>
      <c r="F6" s="320" t="s">
        <v>320</v>
      </c>
      <c r="G6" s="320" t="s">
        <v>321</v>
      </c>
    </row>
    <row r="7" spans="1:7" s="309" customFormat="1" ht="24" customHeight="1">
      <c r="A7" s="321" t="s">
        <v>322</v>
      </c>
      <c r="B7" s="322">
        <v>2792.426509</v>
      </c>
      <c r="C7" s="323" t="s">
        <v>323</v>
      </c>
      <c r="D7" s="322">
        <v>2792.426509</v>
      </c>
      <c r="E7" s="322">
        <v>2792.426509</v>
      </c>
      <c r="F7" s="324">
        <v>0</v>
      </c>
      <c r="G7" s="325">
        <v>0</v>
      </c>
    </row>
    <row r="8" spans="1:7" s="309" customFormat="1" ht="24" customHeight="1">
      <c r="A8" s="326" t="s">
        <v>324</v>
      </c>
      <c r="B8" s="322">
        <v>2792.426509</v>
      </c>
      <c r="C8" s="327" t="s">
        <v>325</v>
      </c>
      <c r="D8" s="322">
        <v>0.7468020000000001</v>
      </c>
      <c r="E8" s="322">
        <v>0.7468020000000001</v>
      </c>
      <c r="F8" s="328"/>
      <c r="G8" s="329"/>
    </row>
    <row r="9" spans="1:7" s="309" customFormat="1" ht="24" customHeight="1">
      <c r="A9" s="326" t="s">
        <v>326</v>
      </c>
      <c r="B9" s="322">
        <v>0</v>
      </c>
      <c r="C9" s="327" t="s">
        <v>327</v>
      </c>
      <c r="D9" s="322">
        <v>42.40716</v>
      </c>
      <c r="E9" s="322">
        <v>42.40716</v>
      </c>
      <c r="F9" s="328"/>
      <c r="G9" s="329"/>
    </row>
    <row r="10" spans="1:7" s="309" customFormat="1" ht="24" customHeight="1">
      <c r="A10" s="330" t="s">
        <v>328</v>
      </c>
      <c r="B10" s="322">
        <v>0</v>
      </c>
      <c r="C10" s="327" t="s">
        <v>329</v>
      </c>
      <c r="D10" s="322">
        <v>10.575698</v>
      </c>
      <c r="E10" s="322">
        <v>10.575698</v>
      </c>
      <c r="F10" s="328"/>
      <c r="G10" s="329"/>
    </row>
    <row r="11" spans="1:7" s="309" customFormat="1" ht="24" customHeight="1">
      <c r="A11" s="331" t="s">
        <v>330</v>
      </c>
      <c r="B11" s="322"/>
      <c r="C11" s="327" t="s">
        <v>331</v>
      </c>
      <c r="D11" s="322">
        <v>2727.393269</v>
      </c>
      <c r="E11" s="322">
        <v>2727.393269</v>
      </c>
      <c r="F11" s="328"/>
      <c r="G11" s="329"/>
    </row>
    <row r="12" spans="1:7" s="309" customFormat="1" ht="24" customHeight="1">
      <c r="A12" s="330" t="s">
        <v>324</v>
      </c>
      <c r="B12" s="322"/>
      <c r="C12" s="327" t="s">
        <v>332</v>
      </c>
      <c r="D12" s="322">
        <v>11.30358</v>
      </c>
      <c r="E12" s="322">
        <v>11.30358</v>
      </c>
      <c r="F12" s="328"/>
      <c r="G12" s="329"/>
    </row>
    <row r="13" spans="1:7" s="309" customFormat="1" ht="24" customHeight="1">
      <c r="A13" s="330" t="s">
        <v>326</v>
      </c>
      <c r="B13" s="332"/>
      <c r="C13" s="333"/>
      <c r="D13" s="322"/>
      <c r="E13" s="322"/>
      <c r="F13" s="328"/>
      <c r="G13" s="329"/>
    </row>
    <row r="14" spans="1:13" s="309" customFormat="1" ht="24" customHeight="1">
      <c r="A14" s="326" t="s">
        <v>328</v>
      </c>
      <c r="B14" s="334"/>
      <c r="C14" s="333"/>
      <c r="D14" s="322"/>
      <c r="E14" s="322"/>
      <c r="F14" s="328"/>
      <c r="G14" s="329"/>
      <c r="M14" s="346"/>
    </row>
    <row r="15" spans="1:7" s="309" customFormat="1" ht="24" customHeight="1">
      <c r="A15" s="331"/>
      <c r="B15" s="335"/>
      <c r="C15" s="336"/>
      <c r="D15" s="336"/>
      <c r="E15" s="336"/>
      <c r="F15" s="337"/>
      <c r="G15" s="338"/>
    </row>
    <row r="16" spans="1:7" s="309" customFormat="1" ht="24" customHeight="1">
      <c r="A16" s="331"/>
      <c r="B16" s="335"/>
      <c r="C16" s="335" t="s">
        <v>333</v>
      </c>
      <c r="D16" s="339">
        <f>E16+F16+G16</f>
        <v>0</v>
      </c>
      <c r="E16" s="340">
        <f>B8+B12-E7</f>
        <v>0</v>
      </c>
      <c r="F16" s="341">
        <f>B9+B13-F7</f>
        <v>0</v>
      </c>
      <c r="G16" s="342">
        <f>B10+B14-G7</f>
        <v>0</v>
      </c>
    </row>
    <row r="17" spans="1:7" s="309" customFormat="1" ht="24" customHeight="1">
      <c r="A17" s="331"/>
      <c r="B17" s="335"/>
      <c r="C17" s="335"/>
      <c r="D17" s="340"/>
      <c r="E17" s="340"/>
      <c r="F17" s="341"/>
      <c r="G17" s="343"/>
    </row>
    <row r="18" spans="1:7" s="309" customFormat="1" ht="24" customHeight="1">
      <c r="A18" s="331" t="s">
        <v>334</v>
      </c>
      <c r="B18" s="344">
        <f>B7+B11</f>
        <v>2792.426509</v>
      </c>
      <c r="C18" s="344" t="s">
        <v>335</v>
      </c>
      <c r="D18" s="340">
        <f>SUM(D7+D16)</f>
        <v>2792.426509</v>
      </c>
      <c r="E18" s="340">
        <f>SUM(E7+E16)</f>
        <v>2792.426509</v>
      </c>
      <c r="F18" s="341">
        <f>SUM(F7+F16)</f>
        <v>0</v>
      </c>
      <c r="G18" s="342">
        <f>SUM(G7+G16)</f>
        <v>0</v>
      </c>
    </row>
    <row r="19" spans="1:6" ht="19.5" customHeight="1">
      <c r="A19" s="345"/>
      <c r="B19" s="345"/>
      <c r="C19" s="345"/>
      <c r="D19" s="345"/>
      <c r="E19" s="345"/>
      <c r="F19" s="345"/>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scale="97"/>
</worksheet>
</file>

<file path=xl/worksheets/sheet20.xml><?xml version="1.0" encoding="utf-8"?>
<worksheet xmlns="http://schemas.openxmlformats.org/spreadsheetml/2006/main" xmlns:r="http://schemas.openxmlformats.org/officeDocument/2006/relationships">
  <dimension ref="A1:I40"/>
  <sheetViews>
    <sheetView zoomScaleSheetLayoutView="100" workbookViewId="0" topLeftCell="A1">
      <selection activeCell="E38" sqref="E38:H39"/>
    </sheetView>
  </sheetViews>
  <sheetFormatPr defaultColWidth="9.00390625" defaultRowHeight="14.25"/>
  <sheetData>
    <row r="1" ht="18.75">
      <c r="A1" s="30" t="s">
        <v>816</v>
      </c>
    </row>
    <row r="2" spans="1:9" ht="25.5">
      <c r="A2" s="31" t="s">
        <v>577</v>
      </c>
      <c r="B2" s="31"/>
      <c r="C2" s="31"/>
      <c r="D2" s="31"/>
      <c r="E2" s="31"/>
      <c r="F2" s="31"/>
      <c r="G2" s="31"/>
      <c r="H2" s="31"/>
      <c r="I2" s="31"/>
    </row>
    <row r="3" spans="1:9" ht="14.25">
      <c r="A3" s="32" t="s">
        <v>578</v>
      </c>
      <c r="B3" s="32"/>
      <c r="C3" s="32"/>
      <c r="D3" s="32"/>
      <c r="E3" s="32"/>
      <c r="F3" s="32"/>
      <c r="G3" s="32"/>
      <c r="H3" s="32"/>
      <c r="I3" s="32"/>
    </row>
    <row r="4" spans="1:9" ht="42" customHeight="1">
      <c r="A4" s="33" t="s">
        <v>579</v>
      </c>
      <c r="B4" s="33"/>
      <c r="C4" s="33"/>
      <c r="D4" s="33" t="s">
        <v>817</v>
      </c>
      <c r="E4" s="33"/>
      <c r="F4" s="33" t="s">
        <v>635</v>
      </c>
      <c r="G4" s="33"/>
      <c r="H4" s="33" t="s">
        <v>818</v>
      </c>
      <c r="I4" s="33"/>
    </row>
    <row r="5" spans="1:9" ht="21" customHeight="1">
      <c r="A5" s="33" t="s">
        <v>583</v>
      </c>
      <c r="B5" s="33"/>
      <c r="C5" s="33"/>
      <c r="D5" s="33" t="s">
        <v>535</v>
      </c>
      <c r="E5" s="33"/>
      <c r="F5" s="33" t="s">
        <v>584</v>
      </c>
      <c r="G5" s="33"/>
      <c r="H5" s="33" t="s">
        <v>535</v>
      </c>
      <c r="I5" s="33"/>
    </row>
    <row r="6" spans="1:9" ht="14.25">
      <c r="A6" s="33" t="s">
        <v>586</v>
      </c>
      <c r="B6" s="34"/>
      <c r="C6" s="34"/>
      <c r="D6" s="35" t="s">
        <v>637</v>
      </c>
      <c r="E6" s="35"/>
      <c r="F6" s="33">
        <v>1250</v>
      </c>
      <c r="G6" s="33"/>
      <c r="H6" s="33"/>
      <c r="I6" s="33"/>
    </row>
    <row r="7" spans="1:9" ht="14.25">
      <c r="A7" s="34"/>
      <c r="B7" s="34"/>
      <c r="C7" s="34"/>
      <c r="D7" s="33" t="s">
        <v>638</v>
      </c>
      <c r="E7" s="33"/>
      <c r="F7" s="33">
        <v>1250</v>
      </c>
      <c r="G7" s="33"/>
      <c r="H7" s="33"/>
      <c r="I7" s="33"/>
    </row>
    <row r="8" spans="1:9" ht="14.25">
      <c r="A8" s="34"/>
      <c r="B8" s="34"/>
      <c r="C8" s="34"/>
      <c r="D8" s="33" t="s">
        <v>639</v>
      </c>
      <c r="E8" s="33"/>
      <c r="F8" s="33"/>
      <c r="G8" s="33"/>
      <c r="H8" s="33"/>
      <c r="I8" s="33"/>
    </row>
    <row r="9" spans="1:9" ht="14.25">
      <c r="A9" s="33" t="s">
        <v>640</v>
      </c>
      <c r="B9" s="36" t="s">
        <v>819</v>
      </c>
      <c r="C9" s="37"/>
      <c r="D9" s="37"/>
      <c r="E9" s="37"/>
      <c r="F9" s="37"/>
      <c r="G9" s="37"/>
      <c r="H9" s="37"/>
      <c r="I9" s="54"/>
    </row>
    <row r="10" spans="1:9" ht="21.75" customHeight="1">
      <c r="A10" s="33"/>
      <c r="B10" s="38"/>
      <c r="C10" s="39"/>
      <c r="D10" s="39"/>
      <c r="E10" s="39"/>
      <c r="F10" s="39"/>
      <c r="G10" s="39"/>
      <c r="H10" s="39"/>
      <c r="I10" s="55"/>
    </row>
    <row r="11" spans="1:9" ht="24">
      <c r="A11" s="33" t="s">
        <v>642</v>
      </c>
      <c r="B11" s="40" t="s">
        <v>594</v>
      </c>
      <c r="C11" s="41"/>
      <c r="D11" s="33" t="s">
        <v>595</v>
      </c>
      <c r="E11" s="33" t="s">
        <v>596</v>
      </c>
      <c r="F11" s="33"/>
      <c r="G11" s="33"/>
      <c r="H11" s="33"/>
      <c r="I11" s="33" t="s">
        <v>643</v>
      </c>
    </row>
    <row r="12" spans="1:9" ht="14.25">
      <c r="A12" s="33"/>
      <c r="B12" s="33" t="s">
        <v>597</v>
      </c>
      <c r="C12" s="33"/>
      <c r="D12" s="42" t="s">
        <v>598</v>
      </c>
      <c r="E12" s="35" t="s">
        <v>820</v>
      </c>
      <c r="F12" s="35"/>
      <c r="G12" s="35"/>
      <c r="H12" s="35"/>
      <c r="I12" s="33" t="s">
        <v>821</v>
      </c>
    </row>
    <row r="13" spans="1:9" ht="14.25">
      <c r="A13" s="33"/>
      <c r="B13" s="33"/>
      <c r="C13" s="33"/>
      <c r="D13" s="44"/>
      <c r="E13" s="61" t="s">
        <v>822</v>
      </c>
      <c r="F13" s="62"/>
      <c r="G13" s="62"/>
      <c r="H13" s="63"/>
      <c r="I13" s="33" t="s">
        <v>823</v>
      </c>
    </row>
    <row r="14" spans="1:9" ht="14.25">
      <c r="A14" s="33"/>
      <c r="B14" s="33"/>
      <c r="C14" s="33"/>
      <c r="D14" s="44"/>
      <c r="E14" s="35" t="s">
        <v>824</v>
      </c>
      <c r="F14" s="35"/>
      <c r="G14" s="35"/>
      <c r="H14" s="35"/>
      <c r="I14" s="33" t="s">
        <v>825</v>
      </c>
    </row>
    <row r="15" spans="1:9" ht="14.25">
      <c r="A15" s="33"/>
      <c r="B15" s="33"/>
      <c r="C15" s="33"/>
      <c r="D15" s="44"/>
      <c r="E15" s="35" t="s">
        <v>826</v>
      </c>
      <c r="F15" s="35"/>
      <c r="G15" s="35"/>
      <c r="H15" s="35"/>
      <c r="I15" s="33" t="s">
        <v>827</v>
      </c>
    </row>
    <row r="16" spans="1:9" ht="14.25">
      <c r="A16" s="33"/>
      <c r="B16" s="33"/>
      <c r="C16" s="33"/>
      <c r="D16" s="44"/>
      <c r="E16" s="35" t="s">
        <v>828</v>
      </c>
      <c r="F16" s="35"/>
      <c r="G16" s="35"/>
      <c r="H16" s="35"/>
      <c r="I16" s="33" t="s">
        <v>825</v>
      </c>
    </row>
    <row r="17" spans="1:9" ht="14.25">
      <c r="A17" s="33"/>
      <c r="B17" s="33"/>
      <c r="C17" s="33"/>
      <c r="D17" s="44"/>
      <c r="E17" s="35" t="s">
        <v>829</v>
      </c>
      <c r="F17" s="35"/>
      <c r="G17" s="35"/>
      <c r="H17" s="35"/>
      <c r="I17" s="33" t="s">
        <v>830</v>
      </c>
    </row>
    <row r="18" spans="1:9" ht="14.25">
      <c r="A18" s="33"/>
      <c r="B18" s="33"/>
      <c r="C18" s="33"/>
      <c r="D18" s="59"/>
      <c r="E18" s="35" t="s">
        <v>831</v>
      </c>
      <c r="F18" s="35"/>
      <c r="G18" s="35"/>
      <c r="H18" s="35"/>
      <c r="I18" s="33" t="s">
        <v>832</v>
      </c>
    </row>
    <row r="19" spans="1:9" ht="14.25">
      <c r="A19" s="33"/>
      <c r="B19" s="33"/>
      <c r="C19" s="33"/>
      <c r="D19" s="42" t="s">
        <v>605</v>
      </c>
      <c r="E19" s="35" t="s">
        <v>833</v>
      </c>
      <c r="F19" s="35"/>
      <c r="G19" s="35"/>
      <c r="H19" s="35"/>
      <c r="I19" s="56">
        <v>1</v>
      </c>
    </row>
    <row r="20" spans="1:9" ht="14.25">
      <c r="A20" s="33"/>
      <c r="B20" s="33"/>
      <c r="C20" s="33"/>
      <c r="D20" s="33" t="s">
        <v>618</v>
      </c>
      <c r="E20" s="35" t="s">
        <v>834</v>
      </c>
      <c r="F20" s="35"/>
      <c r="G20" s="35"/>
      <c r="H20" s="35"/>
      <c r="I20" s="56">
        <v>1</v>
      </c>
    </row>
    <row r="21" spans="1:9" ht="14.25">
      <c r="A21" s="33"/>
      <c r="B21" s="33"/>
      <c r="C21" s="33"/>
      <c r="D21" s="33" t="s">
        <v>609</v>
      </c>
      <c r="E21" s="36" t="s">
        <v>835</v>
      </c>
      <c r="F21" s="37"/>
      <c r="G21" s="37"/>
      <c r="H21" s="54"/>
      <c r="I21" s="42" t="s">
        <v>836</v>
      </c>
    </row>
    <row r="22" spans="1:9" ht="0.75" customHeight="1">
      <c r="A22" s="33"/>
      <c r="B22" s="33"/>
      <c r="C22" s="33"/>
      <c r="D22" s="33"/>
      <c r="E22" s="38"/>
      <c r="F22" s="39"/>
      <c r="G22" s="39"/>
      <c r="H22" s="55"/>
      <c r="I22" s="59"/>
    </row>
    <row r="23" spans="1:9" ht="14.25">
      <c r="A23" s="33"/>
      <c r="B23" s="33"/>
      <c r="C23" s="33"/>
      <c r="D23" s="33"/>
      <c r="E23" s="36" t="s">
        <v>837</v>
      </c>
      <c r="F23" s="37"/>
      <c r="G23" s="37"/>
      <c r="H23" s="54"/>
      <c r="I23" s="33" t="s">
        <v>838</v>
      </c>
    </row>
    <row r="24" spans="1:9" ht="14.25">
      <c r="A24" s="33"/>
      <c r="B24" s="33"/>
      <c r="C24" s="33"/>
      <c r="D24" s="33"/>
      <c r="E24" s="35" t="s">
        <v>839</v>
      </c>
      <c r="F24" s="35"/>
      <c r="G24" s="35"/>
      <c r="H24" s="35"/>
      <c r="I24" s="33" t="s">
        <v>840</v>
      </c>
    </row>
    <row r="25" spans="1:9" ht="14.25">
      <c r="A25" s="33"/>
      <c r="B25" s="33"/>
      <c r="C25" s="33"/>
      <c r="D25" s="33"/>
      <c r="E25" s="36" t="s">
        <v>841</v>
      </c>
      <c r="F25" s="37"/>
      <c r="G25" s="37"/>
      <c r="H25" s="54"/>
      <c r="I25" s="33" t="s">
        <v>840</v>
      </c>
    </row>
    <row r="26" spans="1:9" ht="14.25">
      <c r="A26" s="33"/>
      <c r="B26" s="33"/>
      <c r="C26" s="33"/>
      <c r="D26" s="33"/>
      <c r="E26" s="36" t="s">
        <v>842</v>
      </c>
      <c r="F26" s="37"/>
      <c r="G26" s="37"/>
      <c r="H26" s="54"/>
      <c r="I26" s="33" t="s">
        <v>843</v>
      </c>
    </row>
    <row r="27" spans="1:9" ht="14.25">
      <c r="A27" s="33"/>
      <c r="B27" s="33"/>
      <c r="C27" s="33"/>
      <c r="D27" s="33"/>
      <c r="E27" s="36" t="s">
        <v>844</v>
      </c>
      <c r="F27" s="37"/>
      <c r="G27" s="37"/>
      <c r="H27" s="54"/>
      <c r="I27" s="33" t="s">
        <v>838</v>
      </c>
    </row>
    <row r="28" spans="1:9" ht="14.25">
      <c r="A28" s="33"/>
      <c r="B28" s="33"/>
      <c r="C28" s="33"/>
      <c r="D28" s="33"/>
      <c r="E28" s="36" t="s">
        <v>845</v>
      </c>
      <c r="F28" s="37"/>
      <c r="G28" s="37"/>
      <c r="H28" s="54"/>
      <c r="I28" s="42" t="s">
        <v>846</v>
      </c>
    </row>
    <row r="29" spans="1:9" ht="7.5" customHeight="1">
      <c r="A29" s="33"/>
      <c r="B29" s="33"/>
      <c r="C29" s="33"/>
      <c r="D29" s="33"/>
      <c r="E29" s="64"/>
      <c r="F29" s="65"/>
      <c r="G29" s="65"/>
      <c r="H29" s="66"/>
      <c r="I29" s="44"/>
    </row>
    <row r="30" spans="1:9" ht="14.25" hidden="1">
      <c r="A30" s="33"/>
      <c r="B30" s="33"/>
      <c r="C30" s="33"/>
      <c r="D30" s="33"/>
      <c r="E30" s="64"/>
      <c r="F30" s="65"/>
      <c r="G30" s="65"/>
      <c r="H30" s="66"/>
      <c r="I30" s="44"/>
    </row>
    <row r="31" spans="1:9" ht="14.25" hidden="1">
      <c r="A31" s="33"/>
      <c r="B31" s="33"/>
      <c r="C31" s="33"/>
      <c r="D31" s="33"/>
      <c r="E31" s="64"/>
      <c r="F31" s="65"/>
      <c r="G31" s="65"/>
      <c r="H31" s="66"/>
      <c r="I31" s="44"/>
    </row>
    <row r="32" spans="1:9" ht="14.25" hidden="1">
      <c r="A32" s="33"/>
      <c r="B32" s="33"/>
      <c r="C32" s="33"/>
      <c r="D32" s="33"/>
      <c r="E32" s="67"/>
      <c r="F32" s="68"/>
      <c r="G32" s="68"/>
      <c r="H32" s="69"/>
      <c r="I32" s="59"/>
    </row>
    <row r="33" spans="1:9" ht="14.25">
      <c r="A33" s="33"/>
      <c r="B33" s="33" t="s">
        <v>620</v>
      </c>
      <c r="C33" s="33"/>
      <c r="D33" s="33" t="s">
        <v>847</v>
      </c>
      <c r="E33" s="36" t="s">
        <v>848</v>
      </c>
      <c r="F33" s="37"/>
      <c r="G33" s="37"/>
      <c r="H33" s="54"/>
      <c r="I33" s="42" t="s">
        <v>849</v>
      </c>
    </row>
    <row r="34" spans="1:9" ht="12" customHeight="1">
      <c r="A34" s="33"/>
      <c r="B34" s="33"/>
      <c r="C34" s="33"/>
      <c r="D34" s="33"/>
      <c r="E34" s="70"/>
      <c r="F34" s="71"/>
      <c r="G34" s="71"/>
      <c r="H34" s="72"/>
      <c r="I34" s="44"/>
    </row>
    <row r="35" spans="1:9" ht="14.25" hidden="1">
      <c r="A35" s="33"/>
      <c r="B35" s="33"/>
      <c r="C35" s="33"/>
      <c r="D35" s="33"/>
      <c r="E35" s="38"/>
      <c r="F35" s="39"/>
      <c r="G35" s="39"/>
      <c r="H35" s="55"/>
      <c r="I35" s="59"/>
    </row>
    <row r="36" spans="1:9" ht="14.25">
      <c r="A36" s="33"/>
      <c r="B36" s="33"/>
      <c r="C36" s="33"/>
      <c r="D36" s="33" t="s">
        <v>652</v>
      </c>
      <c r="E36" s="73" t="s">
        <v>850</v>
      </c>
      <c r="F36" s="74"/>
      <c r="G36" s="74"/>
      <c r="H36" s="75"/>
      <c r="I36" s="42" t="s">
        <v>627</v>
      </c>
    </row>
    <row r="37" spans="1:9" ht="14.25">
      <c r="A37" s="33"/>
      <c r="B37" s="33"/>
      <c r="C37" s="33"/>
      <c r="D37" s="33"/>
      <c r="E37" s="76"/>
      <c r="F37" s="77"/>
      <c r="G37" s="77"/>
      <c r="H37" s="78"/>
      <c r="I37" s="59"/>
    </row>
    <row r="38" spans="1:9" ht="14.25">
      <c r="A38" s="33"/>
      <c r="B38" s="33"/>
      <c r="C38" s="33"/>
      <c r="D38" s="33" t="s">
        <v>655</v>
      </c>
      <c r="E38" s="36" t="s">
        <v>851</v>
      </c>
      <c r="F38" s="37"/>
      <c r="G38" s="37"/>
      <c r="H38" s="54"/>
      <c r="I38" s="42" t="s">
        <v>852</v>
      </c>
    </row>
    <row r="39" spans="1:9" ht="14.25">
      <c r="A39" s="33"/>
      <c r="B39" s="33"/>
      <c r="C39" s="33"/>
      <c r="D39" s="33"/>
      <c r="E39" s="38"/>
      <c r="F39" s="39"/>
      <c r="G39" s="39"/>
      <c r="H39" s="55"/>
      <c r="I39" s="59"/>
    </row>
    <row r="40" spans="1:9" ht="24">
      <c r="A40" s="33"/>
      <c r="B40" s="33" t="s">
        <v>630</v>
      </c>
      <c r="C40" s="33"/>
      <c r="D40" s="33" t="s">
        <v>631</v>
      </c>
      <c r="E40" s="35" t="s">
        <v>853</v>
      </c>
      <c r="F40" s="35"/>
      <c r="G40" s="35"/>
      <c r="H40" s="35"/>
      <c r="I40" s="79" t="s">
        <v>854</v>
      </c>
    </row>
  </sheetData>
  <sheetProtection/>
  <mergeCells count="55">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11:C11"/>
    <mergeCell ref="E11:H11"/>
    <mergeCell ref="E12:H12"/>
    <mergeCell ref="E13:H13"/>
    <mergeCell ref="E14:H14"/>
    <mergeCell ref="E15:H15"/>
    <mergeCell ref="E16:H16"/>
    <mergeCell ref="E17:H17"/>
    <mergeCell ref="E18:H18"/>
    <mergeCell ref="E19:H19"/>
    <mergeCell ref="E20:H20"/>
    <mergeCell ref="E23:H23"/>
    <mergeCell ref="E24:H24"/>
    <mergeCell ref="E25:H25"/>
    <mergeCell ref="E26:H26"/>
    <mergeCell ref="E27:H27"/>
    <mergeCell ref="B40:C40"/>
    <mergeCell ref="E40:H40"/>
    <mergeCell ref="A9:A10"/>
    <mergeCell ref="A11:A40"/>
    <mergeCell ref="D12:D18"/>
    <mergeCell ref="D21:D32"/>
    <mergeCell ref="D33:D35"/>
    <mergeCell ref="D36:D37"/>
    <mergeCell ref="D38:D39"/>
    <mergeCell ref="I21:I22"/>
    <mergeCell ref="I28:I32"/>
    <mergeCell ref="I33:I35"/>
    <mergeCell ref="I36:I37"/>
    <mergeCell ref="I38:I39"/>
    <mergeCell ref="A6:C8"/>
    <mergeCell ref="B9:I10"/>
    <mergeCell ref="B12:C32"/>
    <mergeCell ref="E21:H22"/>
    <mergeCell ref="E28:H32"/>
    <mergeCell ref="B33:C39"/>
    <mergeCell ref="E33:H35"/>
    <mergeCell ref="E38:H39"/>
    <mergeCell ref="E36:H3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26"/>
  <sheetViews>
    <sheetView zoomScaleSheetLayoutView="100" workbookViewId="0" topLeftCell="A13">
      <selection activeCell="L15" sqref="L15"/>
    </sheetView>
  </sheetViews>
  <sheetFormatPr defaultColWidth="9.00390625" defaultRowHeight="14.25"/>
  <cols>
    <col min="3" max="3" width="4.125" style="0" customWidth="1"/>
    <col min="4" max="4" width="16.50390625" style="0" customWidth="1"/>
    <col min="9" max="9" width="11.125" style="0" customWidth="1"/>
  </cols>
  <sheetData>
    <row r="1" ht="18.75">
      <c r="A1" s="30" t="s">
        <v>855</v>
      </c>
    </row>
    <row r="2" spans="1:9" ht="25.5">
      <c r="A2" s="31" t="s">
        <v>577</v>
      </c>
      <c r="B2" s="31"/>
      <c r="C2" s="31"/>
      <c r="D2" s="31"/>
      <c r="E2" s="31"/>
      <c r="F2" s="31"/>
      <c r="G2" s="31"/>
      <c r="H2" s="31"/>
      <c r="I2" s="31"/>
    </row>
    <row r="3" spans="1:9" ht="14.25">
      <c r="A3" s="32" t="s">
        <v>578</v>
      </c>
      <c r="B3" s="32"/>
      <c r="C3" s="32"/>
      <c r="D3" s="32"/>
      <c r="E3" s="32"/>
      <c r="F3" s="32"/>
      <c r="G3" s="32"/>
      <c r="H3" s="32"/>
      <c r="I3" s="32"/>
    </row>
    <row r="4" spans="1:9" ht="31.5" customHeight="1">
      <c r="A4" s="33" t="s">
        <v>579</v>
      </c>
      <c r="B4" s="33"/>
      <c r="C4" s="33"/>
      <c r="D4" s="33" t="s">
        <v>856</v>
      </c>
      <c r="E4" s="33"/>
      <c r="F4" s="33" t="s">
        <v>857</v>
      </c>
      <c r="G4" s="33"/>
      <c r="H4" s="33" t="s">
        <v>858</v>
      </c>
      <c r="I4" s="33"/>
    </row>
    <row r="5" spans="1:9" ht="31.5" customHeight="1">
      <c r="A5" s="33" t="s">
        <v>583</v>
      </c>
      <c r="B5" s="33"/>
      <c r="C5" s="33"/>
      <c r="D5" s="33" t="s">
        <v>535</v>
      </c>
      <c r="E5" s="33"/>
      <c r="F5" s="33" t="s">
        <v>584</v>
      </c>
      <c r="G5" s="33"/>
      <c r="H5" s="33" t="s">
        <v>859</v>
      </c>
      <c r="I5" s="33"/>
    </row>
    <row r="6" spans="1:9" ht="15.75" customHeight="1">
      <c r="A6" s="33" t="s">
        <v>586</v>
      </c>
      <c r="B6" s="34"/>
      <c r="C6" s="34"/>
      <c r="D6" s="35" t="s">
        <v>637</v>
      </c>
      <c r="E6" s="35"/>
      <c r="F6" s="33">
        <v>10</v>
      </c>
      <c r="G6" s="33"/>
      <c r="H6" s="33"/>
      <c r="I6" s="33"/>
    </row>
    <row r="7" spans="1:9" ht="18" customHeight="1">
      <c r="A7" s="34"/>
      <c r="B7" s="34"/>
      <c r="C7" s="34"/>
      <c r="D7" s="33" t="s">
        <v>638</v>
      </c>
      <c r="E7" s="33"/>
      <c r="F7" s="33">
        <v>10</v>
      </c>
      <c r="G7" s="33"/>
      <c r="H7" s="33"/>
      <c r="I7" s="33"/>
    </row>
    <row r="8" spans="1:9" ht="21" customHeight="1">
      <c r="A8" s="34"/>
      <c r="B8" s="34"/>
      <c r="C8" s="34"/>
      <c r="D8" s="33" t="s">
        <v>639</v>
      </c>
      <c r="E8" s="33"/>
      <c r="F8" s="33"/>
      <c r="G8" s="33"/>
      <c r="H8" s="33"/>
      <c r="I8" s="33"/>
    </row>
    <row r="9" spans="1:9" ht="14.25">
      <c r="A9" s="33" t="s">
        <v>640</v>
      </c>
      <c r="B9" s="36" t="s">
        <v>860</v>
      </c>
      <c r="C9" s="37"/>
      <c r="D9" s="37"/>
      <c r="E9" s="37"/>
      <c r="F9" s="37"/>
      <c r="G9" s="37"/>
      <c r="H9" s="37"/>
      <c r="I9" s="54"/>
    </row>
    <row r="10" spans="1:9" ht="142.5" customHeight="1">
      <c r="A10" s="33"/>
      <c r="B10" s="38"/>
      <c r="C10" s="39"/>
      <c r="D10" s="39"/>
      <c r="E10" s="39"/>
      <c r="F10" s="39"/>
      <c r="G10" s="39"/>
      <c r="H10" s="39"/>
      <c r="I10" s="55"/>
    </row>
    <row r="11" spans="1:9" ht="24">
      <c r="A11" s="33" t="s">
        <v>642</v>
      </c>
      <c r="B11" s="40" t="s">
        <v>594</v>
      </c>
      <c r="C11" s="41"/>
      <c r="D11" s="33" t="s">
        <v>595</v>
      </c>
      <c r="E11" s="33" t="s">
        <v>596</v>
      </c>
      <c r="F11" s="33"/>
      <c r="G11" s="33"/>
      <c r="H11" s="33"/>
      <c r="I11" s="33" t="s">
        <v>643</v>
      </c>
    </row>
    <row r="12" spans="1:9" ht="14.25">
      <c r="A12" s="33"/>
      <c r="B12" s="33" t="s">
        <v>597</v>
      </c>
      <c r="C12" s="33"/>
      <c r="D12" s="42" t="s">
        <v>598</v>
      </c>
      <c r="E12" s="40" t="s">
        <v>861</v>
      </c>
      <c r="F12" s="43"/>
      <c r="G12" s="43"/>
      <c r="H12" s="41"/>
      <c r="I12" s="33" t="s">
        <v>862</v>
      </c>
    </row>
    <row r="13" spans="1:9" ht="14.25">
      <c r="A13" s="33"/>
      <c r="B13" s="33"/>
      <c r="C13" s="33"/>
      <c r="D13" s="44"/>
      <c r="E13" s="40" t="s">
        <v>863</v>
      </c>
      <c r="F13" s="43"/>
      <c r="G13" s="43"/>
      <c r="H13" s="41"/>
      <c r="I13" s="33" t="s">
        <v>864</v>
      </c>
    </row>
    <row r="14" spans="1:9" ht="14.25">
      <c r="A14" s="33"/>
      <c r="B14" s="33"/>
      <c r="C14" s="33"/>
      <c r="D14" s="44"/>
      <c r="E14" s="40" t="s">
        <v>865</v>
      </c>
      <c r="F14" s="43"/>
      <c r="G14" s="43"/>
      <c r="H14" s="41"/>
      <c r="I14" s="33" t="s">
        <v>866</v>
      </c>
    </row>
    <row r="15" spans="1:9" ht="14.25">
      <c r="A15" s="33"/>
      <c r="B15" s="33"/>
      <c r="C15" s="33"/>
      <c r="D15" s="42" t="s">
        <v>605</v>
      </c>
      <c r="E15" s="33" t="s">
        <v>867</v>
      </c>
      <c r="F15" s="33"/>
      <c r="G15" s="33"/>
      <c r="H15" s="33"/>
      <c r="I15" s="56">
        <v>1</v>
      </c>
    </row>
    <row r="16" spans="1:9" ht="14.25">
      <c r="A16" s="33"/>
      <c r="B16" s="33"/>
      <c r="C16" s="33"/>
      <c r="D16" s="33" t="s">
        <v>618</v>
      </c>
      <c r="E16" s="33" t="s">
        <v>868</v>
      </c>
      <c r="F16" s="33"/>
      <c r="G16" s="33"/>
      <c r="H16" s="33"/>
      <c r="I16" s="56">
        <v>1</v>
      </c>
    </row>
    <row r="17" spans="1:9" ht="14.25">
      <c r="A17" s="33"/>
      <c r="B17" s="33"/>
      <c r="C17" s="33"/>
      <c r="D17" s="33" t="s">
        <v>609</v>
      </c>
      <c r="E17" s="33" t="s">
        <v>869</v>
      </c>
      <c r="F17" s="33"/>
      <c r="G17" s="33"/>
      <c r="H17" s="33"/>
      <c r="I17" s="33" t="s">
        <v>870</v>
      </c>
    </row>
    <row r="18" spans="1:9" ht="14.25">
      <c r="A18" s="33"/>
      <c r="B18" s="33"/>
      <c r="C18" s="33"/>
      <c r="D18" s="33"/>
      <c r="E18" s="33" t="s">
        <v>871</v>
      </c>
      <c r="F18" s="33"/>
      <c r="G18" s="33"/>
      <c r="H18" s="33"/>
      <c r="I18" s="57" t="s">
        <v>872</v>
      </c>
    </row>
    <row r="19" spans="1:9" ht="14.25">
      <c r="A19" s="33"/>
      <c r="B19" s="33"/>
      <c r="C19" s="33"/>
      <c r="D19" s="33"/>
      <c r="E19" s="33" t="s">
        <v>873</v>
      </c>
      <c r="F19" s="33"/>
      <c r="G19" s="33"/>
      <c r="H19" s="33"/>
      <c r="I19" s="58" t="s">
        <v>874</v>
      </c>
    </row>
    <row r="20" spans="1:9" ht="14.25">
      <c r="A20" s="33"/>
      <c r="B20" s="33" t="s">
        <v>620</v>
      </c>
      <c r="C20" s="33"/>
      <c r="D20" s="33" t="s">
        <v>621</v>
      </c>
      <c r="E20" s="45"/>
      <c r="F20" s="46"/>
      <c r="G20" s="46"/>
      <c r="H20" s="47"/>
      <c r="I20" s="42"/>
    </row>
    <row r="21" spans="1:9" ht="14.25">
      <c r="A21" s="33"/>
      <c r="B21" s="33"/>
      <c r="C21" s="33"/>
      <c r="D21" s="33"/>
      <c r="E21" s="48"/>
      <c r="F21" s="49"/>
      <c r="G21" s="49"/>
      <c r="H21" s="50"/>
      <c r="I21" s="44"/>
    </row>
    <row r="22" spans="1:9" ht="3" customHeight="1">
      <c r="A22" s="33"/>
      <c r="B22" s="33"/>
      <c r="C22" s="33"/>
      <c r="D22" s="33"/>
      <c r="E22" s="51"/>
      <c r="F22" s="52"/>
      <c r="G22" s="52"/>
      <c r="H22" s="53"/>
      <c r="I22" s="59"/>
    </row>
    <row r="23" spans="1:9" ht="24.75" customHeight="1">
      <c r="A23" s="33"/>
      <c r="B23" s="33"/>
      <c r="C23" s="33"/>
      <c r="D23" s="33" t="s">
        <v>622</v>
      </c>
      <c r="E23" s="33" t="s">
        <v>875</v>
      </c>
      <c r="F23" s="33"/>
      <c r="G23" s="33"/>
      <c r="H23" s="33"/>
      <c r="I23" s="56">
        <v>1</v>
      </c>
    </row>
    <row r="24" spans="1:9" ht="22.5" customHeight="1">
      <c r="A24" s="33"/>
      <c r="B24" s="33"/>
      <c r="C24" s="33"/>
      <c r="D24" s="33" t="s">
        <v>682</v>
      </c>
      <c r="E24" s="45" t="s">
        <v>876</v>
      </c>
      <c r="F24" s="46"/>
      <c r="G24" s="46"/>
      <c r="H24" s="47"/>
      <c r="I24" s="60">
        <v>1</v>
      </c>
    </row>
    <row r="25" spans="1:9" ht="12" customHeight="1">
      <c r="A25" s="33"/>
      <c r="B25" s="33"/>
      <c r="C25" s="33"/>
      <c r="D25" s="33"/>
      <c r="E25" s="51"/>
      <c r="F25" s="52"/>
      <c r="G25" s="52"/>
      <c r="H25" s="53"/>
      <c r="I25" s="59"/>
    </row>
    <row r="26" spans="1:9" ht="14.25">
      <c r="A26" s="33"/>
      <c r="B26" s="33" t="s">
        <v>630</v>
      </c>
      <c r="C26" s="33"/>
      <c r="D26" s="33" t="s">
        <v>877</v>
      </c>
      <c r="E26" s="33" t="s">
        <v>658</v>
      </c>
      <c r="F26" s="33"/>
      <c r="G26" s="33"/>
      <c r="H26" s="33"/>
      <c r="I26" s="56">
        <v>1</v>
      </c>
    </row>
  </sheetData>
  <sheetProtection/>
  <mergeCells count="43">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11:C11"/>
    <mergeCell ref="E11:H11"/>
    <mergeCell ref="E12:H12"/>
    <mergeCell ref="E13:H13"/>
    <mergeCell ref="E14:H14"/>
    <mergeCell ref="E15:H15"/>
    <mergeCell ref="E16:H16"/>
    <mergeCell ref="E17:H17"/>
    <mergeCell ref="E18:H18"/>
    <mergeCell ref="E19:H19"/>
    <mergeCell ref="E23:H23"/>
    <mergeCell ref="B26:C26"/>
    <mergeCell ref="E26:H26"/>
    <mergeCell ref="A9:A10"/>
    <mergeCell ref="A11:A26"/>
    <mergeCell ref="D12:D14"/>
    <mergeCell ref="D17:D19"/>
    <mergeCell ref="D20:D22"/>
    <mergeCell ref="D24:D25"/>
    <mergeCell ref="I20:I22"/>
    <mergeCell ref="I24:I25"/>
    <mergeCell ref="A6:C8"/>
    <mergeCell ref="B9:I10"/>
    <mergeCell ref="B12:C19"/>
    <mergeCell ref="B20:C25"/>
    <mergeCell ref="E20:H22"/>
    <mergeCell ref="E24:H2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19"/>
  <sheetViews>
    <sheetView zoomScaleSheetLayoutView="100" workbookViewId="0" topLeftCell="A7">
      <selection activeCell="L12" sqref="L12"/>
    </sheetView>
  </sheetViews>
  <sheetFormatPr defaultColWidth="9.00390625" defaultRowHeight="14.25"/>
  <cols>
    <col min="1" max="2" width="9.00390625" style="1" customWidth="1"/>
    <col min="3" max="3" width="4.625" style="1" customWidth="1"/>
    <col min="4" max="4" width="14.25390625" style="1" customWidth="1"/>
    <col min="5" max="8" width="9.00390625" style="1" customWidth="1"/>
    <col min="9" max="9" width="11.875" style="1" customWidth="1"/>
    <col min="10" max="16384" width="9.00390625" style="1" customWidth="1"/>
  </cols>
  <sheetData>
    <row r="1" ht="18.75">
      <c r="A1" s="2" t="s">
        <v>878</v>
      </c>
    </row>
    <row r="2" spans="1:9" ht="26.25">
      <c r="A2" s="3" t="s">
        <v>879</v>
      </c>
      <c r="B2" s="3"/>
      <c r="C2" s="3"/>
      <c r="D2" s="3"/>
      <c r="E2" s="3"/>
      <c r="F2" s="3"/>
      <c r="G2" s="3"/>
      <c r="H2" s="3"/>
      <c r="I2" s="3"/>
    </row>
    <row r="3" spans="1:9" ht="15.75">
      <c r="A3" s="4" t="s">
        <v>880</v>
      </c>
      <c r="B3" s="5"/>
      <c r="C3" s="5"/>
      <c r="D3" s="5"/>
      <c r="E3" s="5"/>
      <c r="F3" s="5"/>
      <c r="G3" s="5"/>
      <c r="H3" s="5"/>
      <c r="I3" s="5"/>
    </row>
    <row r="4" spans="1:9" ht="45" customHeight="1">
      <c r="A4" s="6" t="s">
        <v>579</v>
      </c>
      <c r="B4" s="7"/>
      <c r="C4" s="7"/>
      <c r="D4" s="6" t="s">
        <v>881</v>
      </c>
      <c r="E4" s="7"/>
      <c r="F4" s="6" t="s">
        <v>581</v>
      </c>
      <c r="G4" s="7"/>
      <c r="H4" s="6" t="s">
        <v>882</v>
      </c>
      <c r="I4" s="7"/>
    </row>
    <row r="5" spans="1:9" ht="37.5" customHeight="1">
      <c r="A5" s="6" t="s">
        <v>583</v>
      </c>
      <c r="B5" s="7"/>
      <c r="C5" s="7"/>
      <c r="D5" s="6" t="s">
        <v>535</v>
      </c>
      <c r="E5" s="7"/>
      <c r="F5" s="6" t="s">
        <v>584</v>
      </c>
      <c r="G5" s="7"/>
      <c r="H5" s="6" t="s">
        <v>883</v>
      </c>
      <c r="I5" s="7"/>
    </row>
    <row r="6" spans="1:9" ht="24" customHeight="1">
      <c r="A6" s="8" t="s">
        <v>884</v>
      </c>
      <c r="B6" s="9"/>
      <c r="C6" s="10"/>
      <c r="D6" s="11" t="s">
        <v>587</v>
      </c>
      <c r="E6" s="12"/>
      <c r="F6" s="13">
        <v>20</v>
      </c>
      <c r="G6" s="13"/>
      <c r="H6" s="13"/>
      <c r="I6" s="12"/>
    </row>
    <row r="7" spans="1:9" ht="24" customHeight="1">
      <c r="A7" s="14"/>
      <c r="B7" s="15"/>
      <c r="C7" s="16"/>
      <c r="D7" s="11" t="s">
        <v>588</v>
      </c>
      <c r="E7" s="12"/>
      <c r="F7" s="17">
        <v>20</v>
      </c>
      <c r="G7" s="13"/>
      <c r="H7" s="13"/>
      <c r="I7" s="12"/>
    </row>
    <row r="8" spans="1:9" ht="24" customHeight="1">
      <c r="A8" s="18"/>
      <c r="B8" s="19"/>
      <c r="C8" s="20"/>
      <c r="D8" s="17" t="s">
        <v>885</v>
      </c>
      <c r="E8" s="12"/>
      <c r="F8" s="17" t="s">
        <v>886</v>
      </c>
      <c r="G8" s="13"/>
      <c r="H8" s="13"/>
      <c r="I8" s="12"/>
    </row>
    <row r="9" spans="1:9" ht="87" customHeight="1">
      <c r="A9" s="6" t="s">
        <v>591</v>
      </c>
      <c r="B9" s="21" t="s">
        <v>887</v>
      </c>
      <c r="C9" s="22"/>
      <c r="D9" s="22"/>
      <c r="E9" s="22"/>
      <c r="F9" s="22"/>
      <c r="G9" s="22"/>
      <c r="H9" s="22"/>
      <c r="I9" s="24"/>
    </row>
    <row r="10" spans="1:9" ht="24" customHeight="1">
      <c r="A10" s="6" t="s">
        <v>593</v>
      </c>
      <c r="B10" s="6" t="s">
        <v>594</v>
      </c>
      <c r="C10" s="7"/>
      <c r="D10" s="6" t="s">
        <v>595</v>
      </c>
      <c r="E10" s="11" t="s">
        <v>596</v>
      </c>
      <c r="F10" s="13"/>
      <c r="G10" s="13"/>
      <c r="H10" s="12"/>
      <c r="I10" s="6" t="s">
        <v>545</v>
      </c>
    </row>
    <row r="11" spans="1:9" ht="24" customHeight="1">
      <c r="A11" s="7"/>
      <c r="B11" s="8" t="s">
        <v>597</v>
      </c>
      <c r="C11" s="10"/>
      <c r="D11" s="23" t="s">
        <v>598</v>
      </c>
      <c r="E11" s="21" t="s">
        <v>888</v>
      </c>
      <c r="F11" s="22"/>
      <c r="G11" s="22"/>
      <c r="H11" s="24"/>
      <c r="I11" s="28" t="s">
        <v>889</v>
      </c>
    </row>
    <row r="12" spans="1:9" ht="24" customHeight="1">
      <c r="A12" s="7"/>
      <c r="B12" s="14"/>
      <c r="C12" s="16"/>
      <c r="D12" s="6" t="s">
        <v>605</v>
      </c>
      <c r="E12" s="21" t="s">
        <v>890</v>
      </c>
      <c r="F12" s="22"/>
      <c r="G12" s="22"/>
      <c r="H12" s="24"/>
      <c r="I12" s="28">
        <v>1</v>
      </c>
    </row>
    <row r="13" spans="1:9" ht="21.75" customHeight="1">
      <c r="A13" s="7"/>
      <c r="B13" s="14"/>
      <c r="C13" s="16"/>
      <c r="D13" s="6" t="s">
        <v>609</v>
      </c>
      <c r="E13" s="21" t="s">
        <v>891</v>
      </c>
      <c r="F13" s="22"/>
      <c r="G13" s="22"/>
      <c r="H13" s="24"/>
      <c r="I13" s="28" t="s">
        <v>892</v>
      </c>
    </row>
    <row r="14" spans="1:9" ht="24" customHeight="1">
      <c r="A14" s="7"/>
      <c r="B14" s="14"/>
      <c r="C14" s="16"/>
      <c r="D14" s="6" t="s">
        <v>618</v>
      </c>
      <c r="E14" s="25" t="s">
        <v>893</v>
      </c>
      <c r="F14" s="22"/>
      <c r="G14" s="22"/>
      <c r="H14" s="24"/>
      <c r="I14" s="29" t="s">
        <v>894</v>
      </c>
    </row>
    <row r="15" spans="1:9" ht="22.5" customHeight="1">
      <c r="A15" s="7"/>
      <c r="B15" s="8" t="s">
        <v>620</v>
      </c>
      <c r="C15" s="10"/>
      <c r="D15" s="6" t="s">
        <v>621</v>
      </c>
      <c r="E15" s="21" t="s">
        <v>895</v>
      </c>
      <c r="F15" s="22"/>
      <c r="G15" s="22"/>
      <c r="H15" s="24"/>
      <c r="I15" s="28">
        <v>1</v>
      </c>
    </row>
    <row r="16" spans="1:9" ht="37.5" customHeight="1">
      <c r="A16" s="7"/>
      <c r="B16" s="14"/>
      <c r="C16" s="16"/>
      <c r="D16" s="6" t="s">
        <v>622</v>
      </c>
      <c r="E16" s="21" t="s">
        <v>896</v>
      </c>
      <c r="F16" s="22"/>
      <c r="G16" s="22"/>
      <c r="H16" s="24"/>
      <c r="I16" s="28">
        <v>1</v>
      </c>
    </row>
    <row r="17" spans="1:9" ht="21.75" customHeight="1">
      <c r="A17" s="7"/>
      <c r="B17" s="14"/>
      <c r="C17" s="16"/>
      <c r="D17" s="6" t="s">
        <v>625</v>
      </c>
      <c r="E17" s="21" t="s">
        <v>897</v>
      </c>
      <c r="F17" s="22"/>
      <c r="G17" s="22"/>
      <c r="H17" s="24"/>
      <c r="I17" s="28">
        <v>1</v>
      </c>
    </row>
    <row r="18" spans="1:9" ht="21" customHeight="1">
      <c r="A18" s="7"/>
      <c r="B18" s="18"/>
      <c r="C18" s="20"/>
      <c r="D18" s="6" t="s">
        <v>628</v>
      </c>
      <c r="E18" s="21" t="s">
        <v>767</v>
      </c>
      <c r="F18" s="22"/>
      <c r="G18" s="22"/>
      <c r="H18" s="24"/>
      <c r="I18" s="28">
        <v>1</v>
      </c>
    </row>
    <row r="19" spans="1:9" ht="24.75" customHeight="1">
      <c r="A19" s="7"/>
      <c r="B19" s="6" t="s">
        <v>630</v>
      </c>
      <c r="C19" s="7"/>
      <c r="D19" s="6" t="s">
        <v>898</v>
      </c>
      <c r="E19" s="26" t="s">
        <v>899</v>
      </c>
      <c r="F19" s="27"/>
      <c r="G19" s="27"/>
      <c r="H19" s="27"/>
      <c r="I19" s="28" t="s">
        <v>659</v>
      </c>
    </row>
  </sheetData>
  <sheetProtection/>
  <mergeCells count="33">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C10"/>
    <mergeCell ref="E10:H10"/>
    <mergeCell ref="E11:H11"/>
    <mergeCell ref="E12:H12"/>
    <mergeCell ref="E13:H13"/>
    <mergeCell ref="E14:H14"/>
    <mergeCell ref="E15:H15"/>
    <mergeCell ref="E16:H16"/>
    <mergeCell ref="E17:H17"/>
    <mergeCell ref="E18:G18"/>
    <mergeCell ref="B19:C19"/>
    <mergeCell ref="E19:H19"/>
    <mergeCell ref="A10:A19"/>
    <mergeCell ref="A6:C8"/>
    <mergeCell ref="B11:C14"/>
    <mergeCell ref="B15:C1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I32"/>
  <sheetViews>
    <sheetView showGridLines="0" showZeros="0" workbookViewId="0" topLeftCell="A19">
      <selection activeCell="B31" sqref="B31"/>
    </sheetView>
  </sheetViews>
  <sheetFormatPr defaultColWidth="6.875" defaultRowHeight="12.75" customHeight="1"/>
  <cols>
    <col min="1" max="1" width="23.625" style="298" customWidth="1"/>
    <col min="2" max="2" width="44.625" style="298" customWidth="1"/>
    <col min="3" max="3" width="16.50390625" style="298" customWidth="1"/>
    <col min="4" max="6" width="13.625" style="298" customWidth="1"/>
    <col min="7" max="35" width="6.875" style="298" customWidth="1"/>
    <col min="36" max="16384" width="6.875" style="299" customWidth="1"/>
  </cols>
  <sheetData>
    <row r="1" ht="19.5" customHeight="1">
      <c r="A1" s="181" t="s">
        <v>336</v>
      </c>
    </row>
    <row r="2" spans="1:6" ht="25.5" customHeight="1">
      <c r="A2" s="285" t="s">
        <v>337</v>
      </c>
      <c r="B2" s="266"/>
      <c r="C2" s="266"/>
      <c r="D2" s="266"/>
      <c r="E2" s="266"/>
      <c r="F2" s="266"/>
    </row>
    <row r="3" spans="1:6" ht="19.5" customHeight="1">
      <c r="A3" s="266"/>
      <c r="B3" s="266"/>
      <c r="C3" s="266"/>
      <c r="D3" s="266"/>
      <c r="E3" s="266"/>
      <c r="F3" s="266"/>
    </row>
    <row r="4" spans="1:6" ht="19.5" customHeight="1">
      <c r="A4" s="189"/>
      <c r="B4" s="189"/>
      <c r="C4" s="189"/>
      <c r="D4" s="189"/>
      <c r="E4" s="189"/>
      <c r="F4" s="300" t="s">
        <v>313</v>
      </c>
    </row>
    <row r="5" spans="1:6" ht="24" customHeight="1">
      <c r="A5" s="208" t="s">
        <v>338</v>
      </c>
      <c r="B5" s="208"/>
      <c r="C5" s="301" t="s">
        <v>339</v>
      </c>
      <c r="D5" s="208" t="s">
        <v>340</v>
      </c>
      <c r="E5" s="208"/>
      <c r="F5" s="208"/>
    </row>
    <row r="6" spans="1:6" ht="24" customHeight="1">
      <c r="A6" s="230" t="s">
        <v>341</v>
      </c>
      <c r="B6" s="230" t="s">
        <v>342</v>
      </c>
      <c r="C6" s="208"/>
      <c r="D6" s="230" t="s">
        <v>343</v>
      </c>
      <c r="E6" s="230" t="s">
        <v>344</v>
      </c>
      <c r="F6" s="230" t="s">
        <v>345</v>
      </c>
    </row>
    <row r="7" spans="1:35" s="296" customFormat="1" ht="24" customHeight="1">
      <c r="A7" s="302">
        <v>205</v>
      </c>
      <c r="B7" s="199" t="s">
        <v>325</v>
      </c>
      <c r="C7" s="303">
        <v>3.63004</v>
      </c>
      <c r="D7" s="304">
        <v>0.746802</v>
      </c>
      <c r="E7" s="304">
        <v>0.7468020000000001</v>
      </c>
      <c r="F7" s="304">
        <v>0</v>
      </c>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row>
    <row r="8" spans="1:35" s="297" customFormat="1" ht="24" customHeight="1">
      <c r="A8" s="302">
        <v>20508</v>
      </c>
      <c r="B8" s="199" t="s">
        <v>346</v>
      </c>
      <c r="C8" s="303">
        <v>3.630042</v>
      </c>
      <c r="D8" s="304">
        <v>0.7468020000000001</v>
      </c>
      <c r="E8" s="304">
        <v>0.7468020000000001</v>
      </c>
      <c r="F8" s="304">
        <v>0</v>
      </c>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row>
    <row r="9" spans="1:35" s="297" customFormat="1" ht="24" customHeight="1">
      <c r="A9" s="302">
        <v>2050803</v>
      </c>
      <c r="B9" s="199" t="s">
        <v>347</v>
      </c>
      <c r="C9" s="303">
        <v>3.630042</v>
      </c>
      <c r="D9" s="304">
        <v>0.746802</v>
      </c>
      <c r="E9" s="304">
        <v>0.7468020000000001</v>
      </c>
      <c r="F9" s="304">
        <v>0</v>
      </c>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row>
    <row r="10" spans="1:35" s="296" customFormat="1" ht="24" customHeight="1">
      <c r="A10" s="302">
        <v>208</v>
      </c>
      <c r="B10" s="199" t="s">
        <v>327</v>
      </c>
      <c r="C10" s="303">
        <v>141.92432</v>
      </c>
      <c r="D10" s="304">
        <v>42.40716</v>
      </c>
      <c r="E10" s="304">
        <v>42.40716</v>
      </c>
      <c r="F10" s="304">
        <v>0</v>
      </c>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row>
    <row r="11" spans="1:35" s="297" customFormat="1" ht="24" customHeight="1">
      <c r="A11" s="302">
        <v>20805</v>
      </c>
      <c r="B11" s="199" t="s">
        <v>348</v>
      </c>
      <c r="C11" s="303">
        <v>141.92432</v>
      </c>
      <c r="D11" s="304">
        <v>42.40716</v>
      </c>
      <c r="E11" s="304">
        <v>42.40716</v>
      </c>
      <c r="F11" s="304">
        <v>0</v>
      </c>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row>
    <row r="12" spans="1:35" s="297" customFormat="1" ht="24" customHeight="1">
      <c r="A12" s="302">
        <v>2080505</v>
      </c>
      <c r="B12" s="199" t="s">
        <v>349</v>
      </c>
      <c r="C12" s="303">
        <v>78.06288</v>
      </c>
      <c r="D12" s="304">
        <v>15.07144</v>
      </c>
      <c r="E12" s="304">
        <v>15.071439999999999</v>
      </c>
      <c r="F12" s="304">
        <v>0</v>
      </c>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row>
    <row r="13" spans="1:35" s="297" customFormat="1" ht="24" customHeight="1">
      <c r="A13" s="302">
        <v>2080506</v>
      </c>
      <c r="B13" s="199" t="s">
        <v>350</v>
      </c>
      <c r="C13" s="303">
        <v>39.03144</v>
      </c>
      <c r="D13" s="304">
        <v>7.5357199999999995</v>
      </c>
      <c r="E13" s="304">
        <v>7.5357199999999995</v>
      </c>
      <c r="F13" s="304">
        <v>0</v>
      </c>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row>
    <row r="14" spans="1:35" s="297" customFormat="1" ht="24" customHeight="1">
      <c r="A14" s="302">
        <v>2080599</v>
      </c>
      <c r="B14" s="199" t="s">
        <v>351</v>
      </c>
      <c r="C14" s="303">
        <v>24.83</v>
      </c>
      <c r="D14" s="304">
        <v>19.8</v>
      </c>
      <c r="E14" s="304">
        <v>19.8</v>
      </c>
      <c r="F14" s="304">
        <v>0</v>
      </c>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row>
    <row r="15" spans="1:35" s="296" customFormat="1" ht="24" customHeight="1">
      <c r="A15" s="302">
        <v>210</v>
      </c>
      <c r="B15" s="199" t="s">
        <v>329</v>
      </c>
      <c r="C15" s="303">
        <v>50.340134</v>
      </c>
      <c r="D15" s="304">
        <v>10.575698</v>
      </c>
      <c r="E15" s="304">
        <v>10.575698</v>
      </c>
      <c r="F15" s="304">
        <v>0</v>
      </c>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row>
    <row r="16" spans="1:35" s="297" customFormat="1" ht="24" customHeight="1">
      <c r="A16" s="302">
        <v>21011</v>
      </c>
      <c r="B16" s="199" t="s">
        <v>352</v>
      </c>
      <c r="C16" s="303">
        <v>50.340134</v>
      </c>
      <c r="D16" s="304">
        <v>10.575698</v>
      </c>
      <c r="E16" s="304">
        <v>10.575698</v>
      </c>
      <c r="F16" s="304">
        <v>0</v>
      </c>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row>
    <row r="17" spans="1:35" s="297" customFormat="1" ht="24" customHeight="1">
      <c r="A17" s="302">
        <v>2101101</v>
      </c>
      <c r="B17" s="199" t="s">
        <v>353</v>
      </c>
      <c r="C17" s="303">
        <v>26.816711</v>
      </c>
      <c r="D17" s="304">
        <v>10.575698</v>
      </c>
      <c r="E17" s="304">
        <v>10.575698</v>
      </c>
      <c r="F17" s="304">
        <v>0</v>
      </c>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row>
    <row r="18" spans="1:35" s="296" customFormat="1" ht="24" customHeight="1">
      <c r="A18" s="302">
        <v>211</v>
      </c>
      <c r="B18" s="199" t="s">
        <v>331</v>
      </c>
      <c r="C18" s="303">
        <f>C19+C25+C28+C31</f>
        <v>3255.87716</v>
      </c>
      <c r="D18" s="304">
        <f>(D19+D25)</f>
        <v>2727.3932689999997</v>
      </c>
      <c r="E18" s="304">
        <f>(E19+E25)</f>
        <v>610.793269</v>
      </c>
      <c r="F18" s="304">
        <f>(F19+F25)</f>
        <v>2116.6</v>
      </c>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row>
    <row r="19" spans="1:35" s="297" customFormat="1" ht="24" customHeight="1">
      <c r="A19" s="302">
        <v>21101</v>
      </c>
      <c r="B19" s="199" t="s">
        <v>354</v>
      </c>
      <c r="C19" s="303">
        <v>1322.43</v>
      </c>
      <c r="D19" s="304">
        <v>850.7932689999999</v>
      </c>
      <c r="E19" s="304">
        <v>610.793269</v>
      </c>
      <c r="F19" s="304">
        <v>240</v>
      </c>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row>
    <row r="20" spans="1:35" s="297" customFormat="1" ht="24" customHeight="1">
      <c r="A20" s="302">
        <v>2110101</v>
      </c>
      <c r="B20" s="199" t="s">
        <v>355</v>
      </c>
      <c r="C20" s="303">
        <v>564.379216</v>
      </c>
      <c r="D20" s="304">
        <v>201.07</v>
      </c>
      <c r="E20" s="304">
        <v>201.07</v>
      </c>
      <c r="F20" s="304">
        <v>0</v>
      </c>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row>
    <row r="21" spans="1:35" s="297" customFormat="1" ht="24" customHeight="1">
      <c r="A21" s="302">
        <v>2110199</v>
      </c>
      <c r="B21" s="199" t="s">
        <v>356</v>
      </c>
      <c r="C21" s="303">
        <v>511.049106</v>
      </c>
      <c r="D21" s="304">
        <v>409.7169</v>
      </c>
      <c r="E21" s="304">
        <v>409.7169</v>
      </c>
      <c r="F21" s="304">
        <v>0</v>
      </c>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row>
    <row r="22" spans="1:35" s="297" customFormat="1" ht="24" customHeight="1">
      <c r="A22" s="302">
        <v>2110104</v>
      </c>
      <c r="B22" s="199" t="s">
        <v>357</v>
      </c>
      <c r="C22" s="303">
        <v>130</v>
      </c>
      <c r="D22" s="304">
        <v>130</v>
      </c>
      <c r="E22" s="304">
        <v>0</v>
      </c>
      <c r="F22" s="304">
        <v>130</v>
      </c>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row>
    <row r="23" spans="1:35" s="297" customFormat="1" ht="24" customHeight="1">
      <c r="A23" s="302">
        <v>2110102</v>
      </c>
      <c r="B23" s="199" t="s">
        <v>358</v>
      </c>
      <c r="C23" s="303">
        <v>52</v>
      </c>
      <c r="D23" s="304">
        <v>50</v>
      </c>
      <c r="E23" s="304">
        <v>0</v>
      </c>
      <c r="F23" s="304">
        <v>50</v>
      </c>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row>
    <row r="24" spans="1:35" s="297" customFormat="1" ht="24" customHeight="1">
      <c r="A24" s="302">
        <v>2110105</v>
      </c>
      <c r="B24" s="199" t="s">
        <v>359</v>
      </c>
      <c r="C24" s="303">
        <v>65</v>
      </c>
      <c r="D24" s="304">
        <v>60</v>
      </c>
      <c r="E24" s="304">
        <v>0</v>
      </c>
      <c r="F24" s="304">
        <v>60</v>
      </c>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row>
    <row r="25" spans="1:35" s="297" customFormat="1" ht="24" customHeight="1">
      <c r="A25" s="302" t="s">
        <v>360</v>
      </c>
      <c r="B25" s="199" t="s">
        <v>361</v>
      </c>
      <c r="C25" s="303">
        <v>1874.9</v>
      </c>
      <c r="D25" s="304">
        <v>1876.6</v>
      </c>
      <c r="E25" s="304">
        <v>0</v>
      </c>
      <c r="F25" s="304">
        <v>1876.6</v>
      </c>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row>
    <row r="26" spans="1:35" s="297" customFormat="1" ht="24" customHeight="1">
      <c r="A26" s="302">
        <v>2110301</v>
      </c>
      <c r="B26" s="199" t="s">
        <v>362</v>
      </c>
      <c r="C26" s="303">
        <v>55.9</v>
      </c>
      <c r="D26" s="304">
        <v>30</v>
      </c>
      <c r="E26" s="304">
        <v>0</v>
      </c>
      <c r="F26" s="304">
        <v>30</v>
      </c>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row>
    <row r="27" spans="1:35" s="297" customFormat="1" ht="24" customHeight="1">
      <c r="A27" s="302">
        <v>2110302</v>
      </c>
      <c r="B27" s="199" t="s">
        <v>363</v>
      </c>
      <c r="C27" s="303">
        <v>1819</v>
      </c>
      <c r="D27" s="304">
        <v>1846.6</v>
      </c>
      <c r="E27" s="304">
        <v>0</v>
      </c>
      <c r="F27" s="304">
        <v>1846.6</v>
      </c>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row>
    <row r="28" spans="1:35" s="296" customFormat="1" ht="24" customHeight="1">
      <c r="A28" s="302">
        <v>221</v>
      </c>
      <c r="B28" s="199" t="s">
        <v>332</v>
      </c>
      <c r="C28" s="303">
        <v>58.54716</v>
      </c>
      <c r="D28" s="304">
        <v>11.30358</v>
      </c>
      <c r="E28" s="304">
        <v>11.30358</v>
      </c>
      <c r="F28" s="304">
        <v>0</v>
      </c>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row>
    <row r="29" spans="1:35" s="297" customFormat="1" ht="24" customHeight="1">
      <c r="A29" s="302">
        <v>22102</v>
      </c>
      <c r="B29" s="199" t="s">
        <v>364</v>
      </c>
      <c r="C29" s="303">
        <v>58.54716</v>
      </c>
      <c r="D29" s="304">
        <v>11.30358</v>
      </c>
      <c r="E29" s="304">
        <v>11.30358</v>
      </c>
      <c r="F29" s="304">
        <v>0</v>
      </c>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row>
    <row r="30" spans="1:35" s="297" customFormat="1" ht="24" customHeight="1">
      <c r="A30" s="302">
        <v>2210201</v>
      </c>
      <c r="B30" s="199" t="s">
        <v>365</v>
      </c>
      <c r="C30" s="303">
        <v>58.54716</v>
      </c>
      <c r="D30" s="304">
        <v>11.30358</v>
      </c>
      <c r="E30" s="304">
        <v>11.30358</v>
      </c>
      <c r="F30" s="304">
        <v>0</v>
      </c>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row>
    <row r="31" spans="1:35" s="297" customFormat="1" ht="24" customHeight="1">
      <c r="A31" s="291"/>
      <c r="B31" s="214"/>
      <c r="C31" s="306"/>
      <c r="D31" s="304">
        <v>0</v>
      </c>
      <c r="E31" s="304">
        <v>0</v>
      </c>
      <c r="F31" s="304">
        <v>0</v>
      </c>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row>
    <row r="32" spans="1:6" ht="19.5" customHeight="1">
      <c r="A32" s="307" t="s">
        <v>366</v>
      </c>
      <c r="C32" s="308"/>
      <c r="D32" s="308"/>
      <c r="E32" s="308"/>
      <c r="F32" s="308"/>
    </row>
  </sheetData>
  <sheetProtection/>
  <mergeCells count="3">
    <mergeCell ref="A5:B5"/>
    <mergeCell ref="D5:F5"/>
    <mergeCell ref="C5:C6"/>
  </mergeCells>
  <printOptions horizontalCentered="1"/>
  <pageMargins left="0" right="0" top="1" bottom="1" header="0.5" footer="0.5"/>
  <pageSetup fitToHeight="1" fitToWidth="1"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zoomScale="115" zoomScaleNormal="115" workbookViewId="0" topLeftCell="A1">
      <selection activeCell="A67" sqref="A67"/>
    </sheetView>
  </sheetViews>
  <sheetFormatPr defaultColWidth="6.875" defaultRowHeight="19.5" customHeight="1"/>
  <cols>
    <col min="1" max="1" width="14.50390625" style="180" customWidth="1"/>
    <col min="2" max="2" width="33.375" style="180" customWidth="1"/>
    <col min="3" max="5" width="20.625" style="180" customWidth="1"/>
    <col min="6" max="15" width="6.875" style="180" customWidth="1"/>
    <col min="16" max="16" width="9.25390625" style="180" bestFit="1" customWidth="1"/>
    <col min="17" max="16384" width="6.875" style="180" customWidth="1"/>
  </cols>
  <sheetData>
    <row r="1" spans="1:5" ht="19.5" customHeight="1">
      <c r="A1" s="181" t="s">
        <v>367</v>
      </c>
      <c r="E1" s="284"/>
    </row>
    <row r="2" spans="1:5" ht="34.5" customHeight="1">
      <c r="A2" s="285" t="s">
        <v>368</v>
      </c>
      <c r="B2" s="286"/>
      <c r="C2" s="286"/>
      <c r="D2" s="286"/>
      <c r="E2" s="286"/>
    </row>
    <row r="3" spans="1:5" ht="19.5" customHeight="1">
      <c r="A3" s="286"/>
      <c r="B3" s="286"/>
      <c r="C3" s="286"/>
      <c r="D3" s="286"/>
      <c r="E3" s="286"/>
    </row>
    <row r="4" spans="1:6" s="267" customFormat="1" ht="19.5" customHeight="1">
      <c r="A4" s="189"/>
      <c r="B4" s="189"/>
      <c r="C4" s="189"/>
      <c r="D4" s="189"/>
      <c r="E4" s="287" t="s">
        <v>313</v>
      </c>
      <c r="F4" s="252"/>
    </row>
    <row r="5" spans="1:6" s="267" customFormat="1" ht="19.5" customHeight="1">
      <c r="A5" s="208" t="s">
        <v>369</v>
      </c>
      <c r="B5" s="208"/>
      <c r="C5" s="208" t="s">
        <v>370</v>
      </c>
      <c r="D5" s="208"/>
      <c r="E5" s="208"/>
      <c r="F5" s="252"/>
    </row>
    <row r="6" spans="1:6" s="267" customFormat="1" ht="19.5" customHeight="1">
      <c r="A6" s="208" t="s">
        <v>341</v>
      </c>
      <c r="B6" s="208" t="s">
        <v>342</v>
      </c>
      <c r="C6" s="208" t="s">
        <v>318</v>
      </c>
      <c r="D6" s="208" t="s">
        <v>371</v>
      </c>
      <c r="E6" s="208" t="s">
        <v>372</v>
      </c>
      <c r="F6" s="252"/>
    </row>
    <row r="7" spans="1:10" s="267" customFormat="1" ht="19.5" customHeight="1">
      <c r="A7" s="288" t="s">
        <v>373</v>
      </c>
      <c r="B7" s="289" t="s">
        <v>374</v>
      </c>
      <c r="C7" s="290">
        <f>C8+C21+C50</f>
        <v>275.83162100000004</v>
      </c>
      <c r="D7" s="290">
        <f>D8+D50</f>
        <v>221.13162100000002</v>
      </c>
      <c r="E7" s="290">
        <v>54.7</v>
      </c>
      <c r="F7" s="252"/>
      <c r="J7" s="252"/>
    </row>
    <row r="8" spans="1:7" s="267" customFormat="1" ht="19.5" customHeight="1">
      <c r="A8" s="291" t="s">
        <v>375</v>
      </c>
      <c r="B8" s="214" t="s">
        <v>376</v>
      </c>
      <c r="C8" s="290">
        <v>201.331621</v>
      </c>
      <c r="D8" s="290">
        <v>201.331621</v>
      </c>
      <c r="E8" s="290">
        <v>0</v>
      </c>
      <c r="F8" s="252"/>
      <c r="G8" s="252"/>
    </row>
    <row r="9" spans="1:11" s="267" customFormat="1" ht="19.5" customHeight="1">
      <c r="A9" s="291" t="s">
        <v>377</v>
      </c>
      <c r="B9" s="214" t="s">
        <v>378</v>
      </c>
      <c r="C9" s="290">
        <v>56.9017</v>
      </c>
      <c r="D9" s="290">
        <v>56.9017</v>
      </c>
      <c r="E9" s="290">
        <v>0</v>
      </c>
      <c r="F9" s="252"/>
      <c r="G9" s="252"/>
      <c r="K9" s="252"/>
    </row>
    <row r="10" spans="1:8" s="267" customFormat="1" ht="19.5" customHeight="1">
      <c r="A10" s="291" t="s">
        <v>379</v>
      </c>
      <c r="B10" s="214" t="s">
        <v>380</v>
      </c>
      <c r="C10" s="290">
        <v>37.2948</v>
      </c>
      <c r="D10" s="290">
        <v>37.2948</v>
      </c>
      <c r="E10" s="290">
        <v>0</v>
      </c>
      <c r="F10" s="252"/>
      <c r="H10" s="252"/>
    </row>
    <row r="11" spans="1:8" s="267" customFormat="1" ht="19.5" customHeight="1">
      <c r="A11" s="291" t="s">
        <v>381</v>
      </c>
      <c r="B11" s="214" t="s">
        <v>382</v>
      </c>
      <c r="C11" s="290">
        <f aca="true" t="shared" si="0" ref="C11:C57">D11+E11</f>
        <v>29.3128</v>
      </c>
      <c r="D11" s="290">
        <v>29.3128</v>
      </c>
      <c r="E11" s="290">
        <v>0</v>
      </c>
      <c r="F11" s="252"/>
      <c r="H11" s="252"/>
    </row>
    <row r="12" spans="1:8" s="267" customFormat="1" ht="19.5" customHeight="1">
      <c r="A12" s="291" t="s">
        <v>383</v>
      </c>
      <c r="B12" s="214" t="s">
        <v>384</v>
      </c>
      <c r="C12" s="290">
        <f t="shared" si="0"/>
        <v>0</v>
      </c>
      <c r="D12" s="290">
        <v>0</v>
      </c>
      <c r="E12" s="290">
        <v>0</v>
      </c>
      <c r="F12" s="252"/>
      <c r="G12" s="252"/>
      <c r="H12" s="252"/>
    </row>
    <row r="13" spans="1:10" s="267" customFormat="1" ht="19.5" customHeight="1">
      <c r="A13" s="291" t="s">
        <v>385</v>
      </c>
      <c r="B13" s="214" t="s">
        <v>386</v>
      </c>
      <c r="C13" s="290">
        <f t="shared" si="0"/>
        <v>15.07144</v>
      </c>
      <c r="D13" s="290">
        <v>15.07144</v>
      </c>
      <c r="E13" s="290">
        <v>0</v>
      </c>
      <c r="F13" s="252"/>
      <c r="J13" s="252"/>
    </row>
    <row r="14" spans="1:11" s="267" customFormat="1" ht="19.5" customHeight="1">
      <c r="A14" s="291" t="s">
        <v>387</v>
      </c>
      <c r="B14" s="214" t="s">
        <v>388</v>
      </c>
      <c r="C14" s="290">
        <f t="shared" si="0"/>
        <v>7.55</v>
      </c>
      <c r="D14" s="290">
        <v>7.55</v>
      </c>
      <c r="E14" s="290">
        <v>0</v>
      </c>
      <c r="F14" s="252"/>
      <c r="G14" s="252"/>
      <c r="K14" s="252"/>
    </row>
    <row r="15" spans="1:11" s="267" customFormat="1" ht="19.5" customHeight="1">
      <c r="A15" s="291" t="s">
        <v>389</v>
      </c>
      <c r="B15" s="214" t="s">
        <v>390</v>
      </c>
      <c r="C15" s="290">
        <f t="shared" si="0"/>
        <v>10.575698</v>
      </c>
      <c r="D15" s="290">
        <v>10.575698</v>
      </c>
      <c r="E15" s="290">
        <v>0</v>
      </c>
      <c r="F15" s="252"/>
      <c r="G15" s="252"/>
      <c r="H15" s="252"/>
      <c r="K15" s="252"/>
    </row>
    <row r="16" spans="1:11" s="283" customFormat="1" ht="19.5" customHeight="1">
      <c r="A16" s="291" t="s">
        <v>391</v>
      </c>
      <c r="B16" s="214" t="s">
        <v>392</v>
      </c>
      <c r="C16" s="290"/>
      <c r="D16" s="290"/>
      <c r="E16" s="290">
        <v>0</v>
      </c>
      <c r="F16" s="252"/>
      <c r="G16" s="292"/>
      <c r="K16" s="292"/>
    </row>
    <row r="17" spans="1:11" s="267" customFormat="1" ht="19.5" customHeight="1">
      <c r="A17" s="291" t="s">
        <v>393</v>
      </c>
      <c r="B17" s="214" t="s">
        <v>394</v>
      </c>
      <c r="C17" s="290">
        <f t="shared" si="0"/>
        <v>0.470983</v>
      </c>
      <c r="D17" s="290">
        <v>0.470983</v>
      </c>
      <c r="E17" s="290">
        <v>0</v>
      </c>
      <c r="F17" s="252"/>
      <c r="G17" s="252"/>
      <c r="K17" s="252"/>
    </row>
    <row r="18" spans="1:11" s="267" customFormat="1" ht="19.5" customHeight="1">
      <c r="A18" s="291" t="s">
        <v>395</v>
      </c>
      <c r="B18" s="214" t="s">
        <v>396</v>
      </c>
      <c r="C18" s="290">
        <f t="shared" si="0"/>
        <v>11.30358</v>
      </c>
      <c r="D18" s="290">
        <v>11.30358</v>
      </c>
      <c r="E18" s="290">
        <v>0</v>
      </c>
      <c r="F18" s="252"/>
      <c r="G18" s="252"/>
      <c r="K18" s="252"/>
    </row>
    <row r="19" spans="1:11" s="267" customFormat="1" ht="19.5" customHeight="1">
      <c r="A19" s="291" t="s">
        <v>397</v>
      </c>
      <c r="B19" s="214" t="s">
        <v>398</v>
      </c>
      <c r="C19" s="290">
        <v>2.76</v>
      </c>
      <c r="D19" s="290">
        <v>2.76</v>
      </c>
      <c r="E19" s="290">
        <v>0</v>
      </c>
      <c r="F19" s="252"/>
      <c r="G19" s="252"/>
      <c r="I19" s="252"/>
      <c r="K19" s="252"/>
    </row>
    <row r="20" spans="1:11" s="267" customFormat="1" ht="19.5" customHeight="1">
      <c r="A20" s="291" t="s">
        <v>399</v>
      </c>
      <c r="B20" s="214" t="s">
        <v>400</v>
      </c>
      <c r="C20" s="290">
        <f t="shared" si="0"/>
        <v>30.1049</v>
      </c>
      <c r="D20" s="290">
        <f>(97169+20400+183480)/10000</f>
        <v>30.1049</v>
      </c>
      <c r="E20" s="290">
        <v>0</v>
      </c>
      <c r="F20" s="252"/>
      <c r="G20" s="252"/>
      <c r="K20" s="252"/>
    </row>
    <row r="21" spans="1:7" s="267" customFormat="1" ht="19.5" customHeight="1">
      <c r="A21" s="291" t="s">
        <v>401</v>
      </c>
      <c r="B21" s="214" t="s">
        <v>402</v>
      </c>
      <c r="C21" s="290">
        <f t="shared" si="0"/>
        <v>54.7</v>
      </c>
      <c r="D21" s="290"/>
      <c r="E21" s="290">
        <v>54.7</v>
      </c>
      <c r="F21" s="252"/>
      <c r="G21" s="252"/>
    </row>
    <row r="22" spans="1:14" s="267" customFormat="1" ht="19.5" customHeight="1">
      <c r="A22" s="291" t="s">
        <v>403</v>
      </c>
      <c r="B22" s="293" t="s">
        <v>404</v>
      </c>
      <c r="C22" s="290">
        <f t="shared" si="0"/>
        <v>0.3</v>
      </c>
      <c r="D22" s="290">
        <v>0</v>
      </c>
      <c r="E22" s="290">
        <v>0.3</v>
      </c>
      <c r="F22" s="252"/>
      <c r="G22" s="252"/>
      <c r="H22" s="252"/>
      <c r="N22" s="252"/>
    </row>
    <row r="23" spans="1:7" s="267" customFormat="1" ht="19.5" customHeight="1">
      <c r="A23" s="291" t="s">
        <v>405</v>
      </c>
      <c r="B23" s="293" t="s">
        <v>406</v>
      </c>
      <c r="C23" s="290">
        <f t="shared" si="0"/>
        <v>0.2</v>
      </c>
      <c r="D23" s="290">
        <v>0</v>
      </c>
      <c r="E23" s="290">
        <v>0.2</v>
      </c>
      <c r="F23" s="252"/>
      <c r="G23" s="252"/>
    </row>
    <row r="24" spans="1:16" s="267" customFormat="1" ht="19.5" customHeight="1">
      <c r="A24" s="291" t="s">
        <v>407</v>
      </c>
      <c r="B24" s="293" t="s">
        <v>408</v>
      </c>
      <c r="C24" s="290">
        <f t="shared" si="0"/>
        <v>0</v>
      </c>
      <c r="D24" s="290">
        <v>0</v>
      </c>
      <c r="E24" s="290">
        <v>0</v>
      </c>
      <c r="F24" s="252"/>
      <c r="H24" s="252"/>
      <c r="J24" s="252"/>
      <c r="P24" s="294"/>
    </row>
    <row r="25" spans="1:16" s="267" customFormat="1" ht="19.5" customHeight="1">
      <c r="A25" s="291" t="s">
        <v>409</v>
      </c>
      <c r="B25" s="293" t="s">
        <v>410</v>
      </c>
      <c r="C25" s="290">
        <f t="shared" si="0"/>
        <v>0</v>
      </c>
      <c r="D25" s="290">
        <v>0</v>
      </c>
      <c r="E25" s="290">
        <v>0</v>
      </c>
      <c r="F25" s="252"/>
      <c r="G25" s="252"/>
      <c r="H25" s="252"/>
      <c r="P25" s="294"/>
    </row>
    <row r="26" spans="1:16" s="267" customFormat="1" ht="19.5" customHeight="1">
      <c r="A26" s="291" t="s">
        <v>411</v>
      </c>
      <c r="B26" s="293" t="s">
        <v>412</v>
      </c>
      <c r="C26" s="290">
        <f t="shared" si="0"/>
        <v>0.1</v>
      </c>
      <c r="D26" s="290">
        <v>0</v>
      </c>
      <c r="E26" s="290">
        <v>0.1</v>
      </c>
      <c r="F26" s="252"/>
      <c r="L26" s="252"/>
      <c r="P26" s="294"/>
    </row>
    <row r="27" spans="1:16" s="267" customFormat="1" ht="19.5" customHeight="1">
      <c r="A27" s="291" t="s">
        <v>413</v>
      </c>
      <c r="B27" s="293" t="s">
        <v>414</v>
      </c>
      <c r="C27" s="290">
        <f t="shared" si="0"/>
        <v>0.3</v>
      </c>
      <c r="D27" s="290">
        <v>0</v>
      </c>
      <c r="E27" s="290">
        <v>0.3</v>
      </c>
      <c r="F27" s="252"/>
      <c r="G27" s="252"/>
      <c r="I27" s="252"/>
      <c r="P27" s="294"/>
    </row>
    <row r="28" spans="1:16" s="267" customFormat="1" ht="19.5" customHeight="1">
      <c r="A28" s="291" t="s">
        <v>415</v>
      </c>
      <c r="B28" s="293" t="s">
        <v>416</v>
      </c>
      <c r="C28" s="290">
        <f t="shared" si="0"/>
        <v>3.8</v>
      </c>
      <c r="D28" s="290">
        <v>0</v>
      </c>
      <c r="E28" s="290">
        <v>3.8</v>
      </c>
      <c r="F28" s="252"/>
      <c r="G28" s="252"/>
      <c r="H28" s="252"/>
      <c r="P28" s="294"/>
    </row>
    <row r="29" spans="1:16" s="267" customFormat="1" ht="19.5" customHeight="1">
      <c r="A29" s="291" t="s">
        <v>417</v>
      </c>
      <c r="B29" s="293" t="s">
        <v>418</v>
      </c>
      <c r="C29" s="290">
        <f t="shared" si="0"/>
        <v>0</v>
      </c>
      <c r="D29" s="290">
        <v>0</v>
      </c>
      <c r="E29" s="290">
        <v>0</v>
      </c>
      <c r="F29" s="252"/>
      <c r="G29" s="252"/>
      <c r="P29" s="294"/>
    </row>
    <row r="30" spans="1:16" s="267" customFormat="1" ht="19.5" customHeight="1">
      <c r="A30" s="291" t="s">
        <v>419</v>
      </c>
      <c r="B30" s="293" t="s">
        <v>420</v>
      </c>
      <c r="C30" s="290">
        <f t="shared" si="0"/>
        <v>0</v>
      </c>
      <c r="D30" s="290">
        <v>0</v>
      </c>
      <c r="E30" s="290">
        <v>0</v>
      </c>
      <c r="F30" s="252"/>
      <c r="G30" s="252"/>
      <c r="P30" s="294"/>
    </row>
    <row r="31" spans="1:16" s="267" customFormat="1" ht="19.5" customHeight="1">
      <c r="A31" s="291" t="s">
        <v>421</v>
      </c>
      <c r="B31" s="293" t="s">
        <v>422</v>
      </c>
      <c r="C31" s="290">
        <f t="shared" si="0"/>
        <v>27.15</v>
      </c>
      <c r="D31" s="290">
        <v>0</v>
      </c>
      <c r="E31" s="290">
        <v>27.15</v>
      </c>
      <c r="F31" s="252"/>
      <c r="G31" s="252"/>
      <c r="P31" s="294"/>
    </row>
    <row r="32" spans="1:16" s="267" customFormat="1" ht="19.5" customHeight="1">
      <c r="A32" s="291" t="s">
        <v>423</v>
      </c>
      <c r="B32" s="293" t="s">
        <v>424</v>
      </c>
      <c r="C32" s="290">
        <f t="shared" si="0"/>
        <v>0</v>
      </c>
      <c r="D32" s="290">
        <v>0</v>
      </c>
      <c r="E32" s="290">
        <v>0</v>
      </c>
      <c r="F32" s="252"/>
      <c r="G32" s="252"/>
      <c r="P32" s="294"/>
    </row>
    <row r="33" spans="1:16" s="267" customFormat="1" ht="19.5" customHeight="1">
      <c r="A33" s="291" t="s">
        <v>425</v>
      </c>
      <c r="B33" s="293" t="s">
        <v>426</v>
      </c>
      <c r="C33" s="290">
        <f t="shared" si="0"/>
        <v>0.2</v>
      </c>
      <c r="D33" s="290">
        <v>0</v>
      </c>
      <c r="E33" s="290">
        <v>0.2</v>
      </c>
      <c r="F33" s="252"/>
      <c r="G33" s="252"/>
      <c r="H33" s="252"/>
      <c r="K33" s="252"/>
      <c r="L33" s="252"/>
      <c r="P33" s="294"/>
    </row>
    <row r="34" spans="1:16" s="267" customFormat="1" ht="19.5" customHeight="1">
      <c r="A34" s="291" t="s">
        <v>427</v>
      </c>
      <c r="B34" s="293" t="s">
        <v>428</v>
      </c>
      <c r="C34" s="290">
        <f t="shared" si="0"/>
        <v>0</v>
      </c>
      <c r="D34" s="290">
        <v>0</v>
      </c>
      <c r="E34" s="290">
        <v>0</v>
      </c>
      <c r="F34" s="252"/>
      <c r="G34" s="252"/>
      <c r="H34" s="252"/>
      <c r="I34" s="252"/>
      <c r="L34" s="252"/>
      <c r="P34" s="294"/>
    </row>
    <row r="35" spans="1:16" s="267" customFormat="1" ht="19.5" customHeight="1">
      <c r="A35" s="291" t="s">
        <v>429</v>
      </c>
      <c r="B35" s="293" t="s">
        <v>430</v>
      </c>
      <c r="C35" s="290">
        <f t="shared" si="0"/>
        <v>0.1</v>
      </c>
      <c r="D35" s="290">
        <v>0</v>
      </c>
      <c r="E35" s="290">
        <v>0.1</v>
      </c>
      <c r="F35" s="252"/>
      <c r="G35" s="252"/>
      <c r="H35" s="252"/>
      <c r="I35" s="252"/>
      <c r="J35" s="252"/>
      <c r="P35" s="265"/>
    </row>
    <row r="36" spans="1:16" s="267" customFormat="1" ht="19.5" customHeight="1">
      <c r="A36" s="291" t="s">
        <v>431</v>
      </c>
      <c r="B36" s="293" t="s">
        <v>432</v>
      </c>
      <c r="C36" s="290">
        <f t="shared" si="0"/>
        <v>0.7468020000000001</v>
      </c>
      <c r="D36" s="290">
        <v>0</v>
      </c>
      <c r="E36" s="290">
        <v>0.7468020000000001</v>
      </c>
      <c r="F36" s="252"/>
      <c r="G36" s="252"/>
      <c r="H36" s="252"/>
      <c r="L36" s="252"/>
      <c r="P36" s="295"/>
    </row>
    <row r="37" spans="1:16" s="267" customFormat="1" ht="19.5" customHeight="1">
      <c r="A37" s="291" t="s">
        <v>433</v>
      </c>
      <c r="B37" s="293" t="s">
        <v>434</v>
      </c>
      <c r="C37" s="290">
        <f t="shared" si="0"/>
        <v>4.23</v>
      </c>
      <c r="D37" s="290">
        <v>0</v>
      </c>
      <c r="E37" s="290">
        <v>4.23</v>
      </c>
      <c r="F37" s="252"/>
      <c r="I37" s="252"/>
      <c r="P37" s="295"/>
    </row>
    <row r="38" spans="1:16" s="267" customFormat="1" ht="19.5" customHeight="1">
      <c r="A38" s="291" t="s">
        <v>435</v>
      </c>
      <c r="B38" s="293" t="s">
        <v>436</v>
      </c>
      <c r="C38" s="290">
        <f t="shared" si="0"/>
        <v>0</v>
      </c>
      <c r="D38" s="290">
        <v>0</v>
      </c>
      <c r="E38" s="290">
        <v>0</v>
      </c>
      <c r="F38" s="252"/>
      <c r="G38" s="252"/>
      <c r="H38" s="252"/>
      <c r="P38" s="295"/>
    </row>
    <row r="39" spans="1:16" s="267" customFormat="1" ht="19.5" customHeight="1">
      <c r="A39" s="291" t="s">
        <v>437</v>
      </c>
      <c r="B39" s="293" t="s">
        <v>438</v>
      </c>
      <c r="C39" s="290">
        <f t="shared" si="0"/>
        <v>0</v>
      </c>
      <c r="D39" s="290">
        <v>0</v>
      </c>
      <c r="E39" s="290">
        <v>0</v>
      </c>
      <c r="F39" s="252"/>
      <c r="P39" s="295"/>
    </row>
    <row r="40" spans="1:16" s="267" customFormat="1" ht="19.5" customHeight="1">
      <c r="A40" s="291" t="s">
        <v>439</v>
      </c>
      <c r="B40" s="293" t="s">
        <v>440</v>
      </c>
      <c r="C40" s="290">
        <f t="shared" si="0"/>
        <v>0</v>
      </c>
      <c r="D40" s="290">
        <v>0</v>
      </c>
      <c r="E40" s="290">
        <v>0</v>
      </c>
      <c r="F40" s="252"/>
      <c r="G40" s="252"/>
      <c r="H40" s="252"/>
      <c r="P40" s="295"/>
    </row>
    <row r="41" spans="1:8" s="267" customFormat="1" ht="19.5" customHeight="1">
      <c r="A41" s="291" t="s">
        <v>441</v>
      </c>
      <c r="B41" s="293" t="s">
        <v>442</v>
      </c>
      <c r="C41" s="290">
        <f t="shared" si="0"/>
        <v>0</v>
      </c>
      <c r="D41" s="290">
        <v>0</v>
      </c>
      <c r="E41" s="290">
        <v>0</v>
      </c>
      <c r="F41" s="252"/>
      <c r="G41" s="252"/>
      <c r="H41" s="252"/>
    </row>
    <row r="42" spans="1:19" s="267" customFormat="1" ht="19.5" customHeight="1">
      <c r="A42" s="291" t="s">
        <v>443</v>
      </c>
      <c r="B42" s="293" t="s">
        <v>444</v>
      </c>
      <c r="C42" s="290">
        <f t="shared" si="0"/>
        <v>0.2</v>
      </c>
      <c r="D42" s="290">
        <v>0</v>
      </c>
      <c r="E42" s="290">
        <v>0.2</v>
      </c>
      <c r="F42" s="252"/>
      <c r="G42" s="252"/>
      <c r="J42" s="252"/>
      <c r="S42" s="252"/>
    </row>
    <row r="43" spans="1:7" s="267" customFormat="1" ht="19.5" customHeight="1">
      <c r="A43" s="291" t="s">
        <v>445</v>
      </c>
      <c r="B43" s="293" t="s">
        <v>446</v>
      </c>
      <c r="C43" s="290">
        <f t="shared" si="0"/>
        <v>0</v>
      </c>
      <c r="D43" s="290">
        <v>0</v>
      </c>
      <c r="E43" s="290">
        <v>0</v>
      </c>
      <c r="F43" s="252"/>
      <c r="G43" s="252"/>
    </row>
    <row r="44" spans="1:9" s="267" customFormat="1" ht="19.5" customHeight="1">
      <c r="A44" s="291" t="s">
        <v>447</v>
      </c>
      <c r="B44" s="293" t="s">
        <v>448</v>
      </c>
      <c r="C44" s="290">
        <f t="shared" si="0"/>
        <v>0.597442</v>
      </c>
      <c r="D44" s="290">
        <v>0</v>
      </c>
      <c r="E44" s="290">
        <v>0.597442</v>
      </c>
      <c r="F44" s="252"/>
      <c r="G44" s="252"/>
      <c r="H44" s="252"/>
      <c r="I44" s="252"/>
    </row>
    <row r="45" spans="1:7" s="267" customFormat="1" ht="19.5" customHeight="1">
      <c r="A45" s="291" t="s">
        <v>449</v>
      </c>
      <c r="B45" s="293" t="s">
        <v>450</v>
      </c>
      <c r="C45" s="290">
        <f t="shared" si="0"/>
        <v>2.7156439999999997</v>
      </c>
      <c r="D45" s="290">
        <v>0</v>
      </c>
      <c r="E45" s="290">
        <v>2.7156439999999997</v>
      </c>
      <c r="F45" s="252"/>
      <c r="G45" s="252"/>
    </row>
    <row r="46" spans="1:16" s="267" customFormat="1" ht="19.5" customHeight="1">
      <c r="A46" s="291" t="s">
        <v>451</v>
      </c>
      <c r="B46" s="293" t="s">
        <v>452</v>
      </c>
      <c r="C46" s="290">
        <f t="shared" si="0"/>
        <v>5</v>
      </c>
      <c r="D46" s="290">
        <v>0</v>
      </c>
      <c r="E46" s="290">
        <v>5</v>
      </c>
      <c r="F46" s="252"/>
      <c r="G46" s="252"/>
      <c r="I46" s="252"/>
      <c r="P46" s="252"/>
    </row>
    <row r="47" spans="1:16" s="267" customFormat="1" ht="19.5" customHeight="1">
      <c r="A47" s="291" t="s">
        <v>453</v>
      </c>
      <c r="B47" s="293" t="s">
        <v>454</v>
      </c>
      <c r="C47" s="290">
        <f t="shared" si="0"/>
        <v>9.06</v>
      </c>
      <c r="D47" s="290">
        <v>0</v>
      </c>
      <c r="E47" s="290">
        <v>9.06</v>
      </c>
      <c r="F47" s="252"/>
      <c r="G47" s="252"/>
      <c r="H47" s="252"/>
      <c r="P47" s="252"/>
    </row>
    <row r="48" spans="1:10" s="267" customFormat="1" ht="19.5" customHeight="1">
      <c r="A48" s="291" t="s">
        <v>455</v>
      </c>
      <c r="B48" s="293" t="s">
        <v>456</v>
      </c>
      <c r="C48" s="290">
        <f t="shared" si="0"/>
        <v>0</v>
      </c>
      <c r="D48" s="290">
        <v>0</v>
      </c>
      <c r="E48" s="290">
        <v>0</v>
      </c>
      <c r="F48" s="252"/>
      <c r="G48" s="252"/>
      <c r="H48" s="252"/>
      <c r="J48" s="252"/>
    </row>
    <row r="49" spans="1:9" s="267" customFormat="1" ht="19.5" customHeight="1">
      <c r="A49" s="291" t="s">
        <v>457</v>
      </c>
      <c r="B49" s="293" t="s">
        <v>458</v>
      </c>
      <c r="C49" s="290">
        <f t="shared" si="0"/>
        <v>0.3</v>
      </c>
      <c r="D49" s="290">
        <v>0</v>
      </c>
      <c r="E49" s="290">
        <v>0.3</v>
      </c>
      <c r="F49" s="252"/>
      <c r="G49" s="252"/>
      <c r="H49" s="252"/>
      <c r="I49" s="252"/>
    </row>
    <row r="50" spans="1:8" s="267" customFormat="1" ht="19.5" customHeight="1">
      <c r="A50" s="291" t="s">
        <v>459</v>
      </c>
      <c r="B50" s="214" t="s">
        <v>460</v>
      </c>
      <c r="C50" s="290">
        <f t="shared" si="0"/>
        <v>19.8</v>
      </c>
      <c r="D50" s="290">
        <v>19.8</v>
      </c>
      <c r="E50" s="290">
        <v>0</v>
      </c>
      <c r="F50" s="252"/>
      <c r="H50" s="252"/>
    </row>
    <row r="51" spans="1:7" s="267" customFormat="1" ht="19.5" customHeight="1">
      <c r="A51" s="291" t="s">
        <v>461</v>
      </c>
      <c r="B51" s="293" t="s">
        <v>462</v>
      </c>
      <c r="C51" s="290">
        <f t="shared" si="0"/>
        <v>0</v>
      </c>
      <c r="D51" s="290">
        <v>0</v>
      </c>
      <c r="E51" s="290">
        <v>0</v>
      </c>
      <c r="F51" s="252"/>
      <c r="G51" s="252"/>
    </row>
    <row r="52" spans="1:10" s="267" customFormat="1" ht="19.5" customHeight="1">
      <c r="A52" s="291" t="s">
        <v>463</v>
      </c>
      <c r="B52" s="293" t="s">
        <v>464</v>
      </c>
      <c r="C52" s="290">
        <f t="shared" si="0"/>
        <v>0</v>
      </c>
      <c r="D52" s="290">
        <v>0</v>
      </c>
      <c r="E52" s="290">
        <v>0</v>
      </c>
      <c r="F52" s="252"/>
      <c r="G52" s="252"/>
      <c r="I52" s="252"/>
      <c r="J52" s="252"/>
    </row>
    <row r="53" spans="1:8" s="267" customFormat="1" ht="19.5" customHeight="1">
      <c r="A53" s="291" t="s">
        <v>465</v>
      </c>
      <c r="B53" s="293" t="s">
        <v>398</v>
      </c>
      <c r="C53" s="290">
        <f t="shared" si="0"/>
        <v>1.8</v>
      </c>
      <c r="D53" s="290">
        <v>1.8</v>
      </c>
      <c r="E53" s="290">
        <v>0</v>
      </c>
      <c r="F53" s="252"/>
      <c r="G53" s="252"/>
      <c r="H53" s="252"/>
    </row>
    <row r="54" spans="1:7" s="267" customFormat="1" ht="19.5" customHeight="1">
      <c r="A54" s="291" t="s">
        <v>466</v>
      </c>
      <c r="B54" s="293" t="s">
        <v>467</v>
      </c>
      <c r="C54" s="290">
        <f t="shared" si="0"/>
        <v>0</v>
      </c>
      <c r="D54" s="290">
        <v>0</v>
      </c>
      <c r="E54" s="290">
        <v>0</v>
      </c>
      <c r="F54" s="252"/>
      <c r="G54" s="252"/>
    </row>
    <row r="55" spans="1:7" s="267" customFormat="1" ht="19.5" customHeight="1">
      <c r="A55" s="291" t="s">
        <v>468</v>
      </c>
      <c r="B55" s="293" t="s">
        <v>469</v>
      </c>
      <c r="C55" s="290">
        <f t="shared" si="0"/>
        <v>0</v>
      </c>
      <c r="D55" s="290">
        <v>0</v>
      </c>
      <c r="E55" s="290">
        <v>0</v>
      </c>
      <c r="F55" s="252"/>
      <c r="G55" s="252"/>
    </row>
    <row r="56" spans="1:7" s="267" customFormat="1" ht="19.5" customHeight="1">
      <c r="A56" s="291" t="s">
        <v>470</v>
      </c>
      <c r="B56" s="293" t="s">
        <v>471</v>
      </c>
      <c r="C56" s="290">
        <f t="shared" si="0"/>
        <v>0</v>
      </c>
      <c r="D56" s="290">
        <v>0</v>
      </c>
      <c r="E56" s="290">
        <v>0</v>
      </c>
      <c r="F56" s="252"/>
      <c r="G56" s="252"/>
    </row>
    <row r="57" spans="1:6" s="267" customFormat="1" ht="19.5" customHeight="1">
      <c r="A57" s="291" t="s">
        <v>472</v>
      </c>
      <c r="B57" s="293" t="s">
        <v>473</v>
      </c>
      <c r="C57" s="290">
        <f t="shared" si="0"/>
        <v>18</v>
      </c>
      <c r="D57" s="290">
        <v>18</v>
      </c>
      <c r="E57" s="290">
        <v>0</v>
      </c>
      <c r="F57" s="252"/>
    </row>
    <row r="58" spans="3:5" ht="19.5" customHeight="1">
      <c r="C58" s="182"/>
      <c r="D58" s="182"/>
      <c r="E58" s="182"/>
    </row>
    <row r="59" spans="4:14" ht="19.5" customHeight="1">
      <c r="D59" s="182"/>
      <c r="E59" s="182"/>
      <c r="F59" s="182"/>
      <c r="N59" s="182"/>
    </row>
  </sheetData>
  <sheetProtection/>
  <mergeCells count="2">
    <mergeCell ref="A5:B5"/>
    <mergeCell ref="C5:E5"/>
  </mergeCells>
  <printOptions horizontalCentered="1"/>
  <pageMargins left="0" right="0" top="0" bottom="0.7900000000000001" header="0.5" footer="0.5"/>
  <pageSetup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A1">
      <selection activeCell="C19" sqref="C19"/>
    </sheetView>
  </sheetViews>
  <sheetFormatPr defaultColWidth="6.875" defaultRowHeight="12.75" customHeight="1"/>
  <cols>
    <col min="1" max="12" width="11.625" style="180" customWidth="1"/>
    <col min="13" max="16384" width="6.875" style="180" customWidth="1"/>
  </cols>
  <sheetData>
    <row r="1" spans="1:12" ht="19.5" customHeight="1">
      <c r="A1" s="181" t="s">
        <v>474</v>
      </c>
      <c r="L1" s="277"/>
    </row>
    <row r="2" spans="1:12" ht="33">
      <c r="A2" s="253" t="s">
        <v>475</v>
      </c>
      <c r="B2" s="254"/>
      <c r="C2" s="254"/>
      <c r="D2" s="254"/>
      <c r="E2" s="254"/>
      <c r="F2" s="254"/>
      <c r="G2" s="254"/>
      <c r="H2" s="254"/>
      <c r="I2" s="254"/>
      <c r="J2" s="254"/>
      <c r="K2" s="254"/>
      <c r="L2" s="254"/>
    </row>
    <row r="3" spans="1:12" ht="19.5" customHeight="1">
      <c r="A3" s="266"/>
      <c r="B3" s="254"/>
      <c r="C3" s="254"/>
      <c r="D3" s="254"/>
      <c r="E3" s="254"/>
      <c r="F3" s="254"/>
      <c r="G3" s="254"/>
      <c r="H3" s="254"/>
      <c r="I3" s="254"/>
      <c r="J3" s="254"/>
      <c r="K3" s="254"/>
      <c r="L3" s="254"/>
    </row>
    <row r="4" spans="1:12" ht="19.5" customHeight="1">
      <c r="A4" s="267"/>
      <c r="B4" s="267"/>
      <c r="C4" s="267"/>
      <c r="D4" s="267"/>
      <c r="E4" s="267"/>
      <c r="F4" s="267"/>
      <c r="G4" s="267"/>
      <c r="H4" s="267"/>
      <c r="I4" s="267"/>
      <c r="J4" s="267"/>
      <c r="K4" s="267"/>
      <c r="L4" s="190" t="s">
        <v>313</v>
      </c>
    </row>
    <row r="5" spans="1:12" ht="19.5" customHeight="1">
      <c r="A5" s="208" t="s">
        <v>339</v>
      </c>
      <c r="B5" s="208"/>
      <c r="C5" s="208"/>
      <c r="D5" s="208"/>
      <c r="E5" s="208"/>
      <c r="F5" s="258"/>
      <c r="G5" s="208" t="s">
        <v>340</v>
      </c>
      <c r="H5" s="208"/>
      <c r="I5" s="208"/>
      <c r="J5" s="208"/>
      <c r="K5" s="208"/>
      <c r="L5" s="208"/>
    </row>
    <row r="6" spans="1:12" ht="18" customHeight="1">
      <c r="A6" s="230" t="s">
        <v>318</v>
      </c>
      <c r="B6" s="268" t="s">
        <v>476</v>
      </c>
      <c r="C6" s="230" t="s">
        <v>477</v>
      </c>
      <c r="D6" s="230"/>
      <c r="E6" s="230"/>
      <c r="F6" s="269" t="s">
        <v>478</v>
      </c>
      <c r="G6" s="270" t="s">
        <v>318</v>
      </c>
      <c r="H6" s="221" t="s">
        <v>476</v>
      </c>
      <c r="I6" s="230" t="s">
        <v>477</v>
      </c>
      <c r="J6" s="230"/>
      <c r="K6" s="278"/>
      <c r="L6" s="230" t="s">
        <v>478</v>
      </c>
    </row>
    <row r="7" spans="1:12" ht="36" customHeight="1">
      <c r="A7" s="259"/>
      <c r="B7" s="191"/>
      <c r="C7" s="260" t="s">
        <v>343</v>
      </c>
      <c r="D7" s="271" t="s">
        <v>479</v>
      </c>
      <c r="E7" s="271" t="s">
        <v>480</v>
      </c>
      <c r="F7" s="259"/>
      <c r="G7" s="272"/>
      <c r="H7" s="191"/>
      <c r="I7" s="279" t="s">
        <v>343</v>
      </c>
      <c r="J7" s="271" t="s">
        <v>479</v>
      </c>
      <c r="K7" s="280" t="s">
        <v>480</v>
      </c>
      <c r="L7" s="259"/>
    </row>
    <row r="8" spans="1:12" ht="22.5" customHeight="1">
      <c r="A8" s="273">
        <v>3.37</v>
      </c>
      <c r="B8" s="273"/>
      <c r="C8" s="273"/>
      <c r="D8" s="273"/>
      <c r="E8" s="273"/>
      <c r="F8" s="274">
        <v>3.37</v>
      </c>
      <c r="G8" s="275">
        <v>4.23</v>
      </c>
      <c r="H8" s="276"/>
      <c r="I8" s="281"/>
      <c r="J8" s="282"/>
      <c r="K8" s="275"/>
      <c r="L8" s="276">
        <v>4.23</v>
      </c>
    </row>
    <row r="9" spans="2:12" ht="22.5" customHeight="1">
      <c r="B9" s="182"/>
      <c r="G9" s="182"/>
      <c r="H9" s="182"/>
      <c r="I9" s="182"/>
      <c r="J9" s="182"/>
      <c r="K9" s="182"/>
      <c r="L9" s="182"/>
    </row>
    <row r="10" spans="7:12" ht="12.75" customHeight="1">
      <c r="G10" s="182"/>
      <c r="H10" s="182"/>
      <c r="I10" s="182"/>
      <c r="J10" s="182"/>
      <c r="K10" s="182"/>
      <c r="L10" s="182"/>
    </row>
    <row r="11" spans="7:12" ht="12.75" customHeight="1">
      <c r="G11" s="182"/>
      <c r="H11" s="182"/>
      <c r="I11" s="182"/>
      <c r="J11" s="182"/>
      <c r="K11" s="182"/>
      <c r="L11" s="182"/>
    </row>
    <row r="12" spans="7:12" ht="12.75" customHeight="1">
      <c r="G12" s="182"/>
      <c r="H12" s="182"/>
      <c r="I12" s="182"/>
      <c r="L12" s="182"/>
    </row>
    <row r="13" spans="6:11" ht="12.75" customHeight="1">
      <c r="F13" s="182"/>
      <c r="G13" s="182"/>
      <c r="H13" s="182"/>
      <c r="I13" s="182"/>
      <c r="J13" s="182"/>
      <c r="K13" s="182"/>
    </row>
    <row r="14" spans="4:9" ht="12.75" customHeight="1">
      <c r="D14" s="182"/>
      <c r="G14" s="182"/>
      <c r="H14" s="182"/>
      <c r="I14" s="182"/>
    </row>
    <row r="15" ht="12.75" customHeight="1">
      <c r="J15" s="182"/>
    </row>
    <row r="16" spans="11:12" ht="12.75" customHeight="1">
      <c r="K16" s="182"/>
      <c r="L16" s="182"/>
    </row>
    <row r="20" ht="12.75" customHeight="1">
      <c r="H20" s="18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showGridLines="0" showZeros="0" workbookViewId="0" topLeftCell="A1">
      <selection activeCell="A1" sqref="A1"/>
    </sheetView>
  </sheetViews>
  <sheetFormatPr defaultColWidth="6.875" defaultRowHeight="12.75" customHeight="1"/>
  <cols>
    <col min="1" max="1" width="19.50390625" style="180" customWidth="1"/>
    <col min="2" max="2" width="52.50390625" style="180" customWidth="1"/>
    <col min="3" max="5" width="18.25390625" style="180" customWidth="1"/>
    <col min="6" max="16384" width="6.875" style="180" customWidth="1"/>
  </cols>
  <sheetData>
    <row r="1" spans="1:5" ht="19.5" customHeight="1">
      <c r="A1" s="181" t="s">
        <v>481</v>
      </c>
      <c r="E1" s="224"/>
    </row>
    <row r="2" spans="1:5" ht="33">
      <c r="A2" s="253" t="s">
        <v>482</v>
      </c>
      <c r="B2" s="254"/>
      <c r="C2" s="254"/>
      <c r="D2" s="254"/>
      <c r="E2" s="254"/>
    </row>
    <row r="3" spans="1:5" ht="19.5" customHeight="1">
      <c r="A3" s="254"/>
      <c r="B3" s="254"/>
      <c r="C3" s="254"/>
      <c r="D3" s="254"/>
      <c r="E3" s="254"/>
    </row>
    <row r="4" spans="1:5" ht="19.5" customHeight="1">
      <c r="A4" s="255"/>
      <c r="B4" s="256"/>
      <c r="C4" s="256"/>
      <c r="D4" s="256"/>
      <c r="E4" s="257" t="s">
        <v>313</v>
      </c>
    </row>
    <row r="5" spans="1:5" ht="19.5" customHeight="1">
      <c r="A5" s="208" t="s">
        <v>341</v>
      </c>
      <c r="B5" s="258" t="s">
        <v>342</v>
      </c>
      <c r="C5" s="208" t="s">
        <v>483</v>
      </c>
      <c r="D5" s="208"/>
      <c r="E5" s="208"/>
    </row>
    <row r="6" spans="1:5" ht="19.5" customHeight="1">
      <c r="A6" s="259"/>
      <c r="B6" s="259"/>
      <c r="C6" s="260" t="s">
        <v>318</v>
      </c>
      <c r="D6" s="260" t="s">
        <v>344</v>
      </c>
      <c r="E6" s="260" t="s">
        <v>345</v>
      </c>
    </row>
    <row r="7" spans="1:5" ht="19.5" customHeight="1">
      <c r="A7" s="261"/>
      <c r="B7" s="262"/>
      <c r="C7" s="263"/>
      <c r="D7" s="264"/>
      <c r="E7" s="265"/>
    </row>
    <row r="8" spans="1:5" ht="20.25" customHeight="1">
      <c r="A8" s="182"/>
      <c r="B8" s="182"/>
      <c r="C8" s="182"/>
      <c r="D8" s="182"/>
      <c r="E8" s="182"/>
    </row>
    <row r="9" spans="1:5" ht="12.75" customHeight="1">
      <c r="A9" s="182"/>
      <c r="B9" s="182"/>
      <c r="C9" s="182"/>
      <c r="E9" s="182"/>
    </row>
    <row r="10" spans="1:5" ht="12.75" customHeight="1">
      <c r="A10" s="182"/>
      <c r="B10" s="182"/>
      <c r="C10" s="182"/>
      <c r="D10" s="182"/>
      <c r="E10" s="182"/>
    </row>
    <row r="11" spans="1:5" ht="12.75" customHeight="1">
      <c r="A11" s="182"/>
      <c r="B11" s="182"/>
      <c r="C11" s="182"/>
      <c r="E11" s="182"/>
    </row>
    <row r="12" spans="1:5" ht="12.75" customHeight="1">
      <c r="A12" s="182"/>
      <c r="B12" s="182"/>
      <c r="D12" s="182"/>
      <c r="E12" s="182"/>
    </row>
    <row r="13" spans="1:5" ht="12.75" customHeight="1">
      <c r="A13" s="182"/>
      <c r="E13" s="182"/>
    </row>
    <row r="14" ht="12.75" customHeight="1">
      <c r="B14" s="182"/>
    </row>
    <row r="15" ht="12.75" customHeight="1">
      <c r="B15" s="182"/>
    </row>
    <row r="16" ht="12.75" customHeight="1">
      <c r="B16" s="182"/>
    </row>
    <row r="17" ht="12.75" customHeight="1">
      <c r="B17" s="182"/>
    </row>
    <row r="18" ht="12.75" customHeight="1">
      <c r="B18" s="182"/>
    </row>
    <row r="19" ht="12.75" customHeight="1">
      <c r="B19" s="182"/>
    </row>
    <row r="21" ht="12.75" customHeight="1">
      <c r="B21" s="182"/>
    </row>
    <row r="22" ht="12.75" customHeight="1">
      <c r="B22" s="182"/>
    </row>
    <row r="24" ht="12.75" customHeight="1">
      <c r="B24" s="182"/>
    </row>
    <row r="25" ht="12.75" customHeight="1">
      <c r="B25" s="182"/>
    </row>
    <row r="26" ht="12.75" customHeight="1">
      <c r="D26" s="182"/>
    </row>
  </sheetData>
  <sheetProtection/>
  <mergeCells count="3">
    <mergeCell ref="C5:E5"/>
    <mergeCell ref="A5:A6"/>
    <mergeCell ref="B5:B6"/>
  </mergeCells>
  <printOptions horizontalCentered="1"/>
  <pageMargins left="0" right="0" top="1" bottom="1" header="0.5" footer="0.5"/>
  <pageSetup fitToHeight="1" fitToWidth="1"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8"/>
  <sheetViews>
    <sheetView showGridLines="0" showZeros="0" workbookViewId="0" topLeftCell="A1">
      <selection activeCell="A7" sqref="A7"/>
    </sheetView>
  </sheetViews>
  <sheetFormatPr defaultColWidth="6.875" defaultRowHeight="19.5" customHeight="1"/>
  <cols>
    <col min="1" max="4" width="34.50390625" style="180" customWidth="1"/>
    <col min="5" max="159" width="6.75390625" style="180" customWidth="1"/>
    <col min="160" max="16384" width="6.875" style="180" customWidth="1"/>
  </cols>
  <sheetData>
    <row r="1" spans="1:251" ht="19.5" customHeight="1">
      <c r="A1" s="181" t="s">
        <v>484</v>
      </c>
      <c r="B1" s="222"/>
      <c r="C1" s="223"/>
      <c r="D1" s="224"/>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52"/>
      <c r="FE1" s="252"/>
      <c r="FF1" s="252"/>
      <c r="FG1" s="252"/>
      <c r="FH1" s="252"/>
      <c r="FI1" s="252"/>
      <c r="FJ1" s="252"/>
      <c r="FK1" s="252"/>
      <c r="FL1" s="252"/>
      <c r="FM1" s="252"/>
      <c r="FN1" s="252"/>
      <c r="FO1" s="252"/>
      <c r="FP1" s="252"/>
      <c r="FQ1" s="252"/>
      <c r="FR1" s="252"/>
      <c r="FS1" s="252"/>
      <c r="FT1" s="252"/>
      <c r="FU1" s="252"/>
      <c r="FV1" s="252"/>
      <c r="FW1" s="252"/>
      <c r="FX1" s="252"/>
      <c r="FY1" s="252"/>
      <c r="FZ1" s="252"/>
      <c r="GA1" s="252"/>
      <c r="GB1" s="252"/>
      <c r="GC1" s="252"/>
      <c r="GD1" s="252"/>
      <c r="GE1" s="252"/>
      <c r="GF1" s="252"/>
      <c r="GG1" s="252"/>
      <c r="GH1" s="252"/>
      <c r="GI1" s="252"/>
      <c r="GJ1" s="252"/>
      <c r="GK1" s="252"/>
      <c r="GL1" s="252"/>
      <c r="GM1" s="252"/>
      <c r="GN1" s="252"/>
      <c r="GO1" s="252"/>
      <c r="GP1" s="252"/>
      <c r="GQ1" s="252"/>
      <c r="GR1" s="252"/>
      <c r="GS1" s="252"/>
      <c r="GT1" s="252"/>
      <c r="GU1" s="252"/>
      <c r="GV1" s="252"/>
      <c r="GW1" s="252"/>
      <c r="GX1" s="252"/>
      <c r="GY1" s="252"/>
      <c r="GZ1" s="252"/>
      <c r="HA1" s="252"/>
      <c r="HB1" s="252"/>
      <c r="HC1" s="252"/>
      <c r="HD1" s="252"/>
      <c r="HE1" s="252"/>
      <c r="HF1" s="252"/>
      <c r="HG1" s="252"/>
      <c r="HH1" s="252"/>
      <c r="HI1" s="252"/>
      <c r="HJ1" s="252"/>
      <c r="HK1" s="252"/>
      <c r="HL1" s="252"/>
      <c r="HM1" s="252"/>
      <c r="HN1" s="252"/>
      <c r="HO1" s="252"/>
      <c r="HP1" s="252"/>
      <c r="HQ1" s="252"/>
      <c r="HR1" s="252"/>
      <c r="HS1" s="252"/>
      <c r="HT1" s="252"/>
      <c r="HU1" s="252"/>
      <c r="HV1" s="252"/>
      <c r="HW1" s="252"/>
      <c r="HX1" s="252"/>
      <c r="HY1" s="252"/>
      <c r="HZ1" s="252"/>
      <c r="IA1" s="252"/>
      <c r="IB1" s="252"/>
      <c r="IC1" s="252"/>
      <c r="ID1" s="252"/>
      <c r="IE1" s="252"/>
      <c r="IF1" s="252"/>
      <c r="IG1" s="252"/>
      <c r="IH1" s="252"/>
      <c r="II1" s="252"/>
      <c r="IJ1" s="252"/>
      <c r="IK1" s="252"/>
      <c r="IL1" s="252"/>
      <c r="IM1" s="252"/>
      <c r="IN1" s="252"/>
      <c r="IO1" s="252"/>
      <c r="IP1" s="252"/>
      <c r="IQ1" s="252"/>
    </row>
    <row r="2" spans="1:251" ht="33">
      <c r="A2" s="225" t="s">
        <v>485</v>
      </c>
      <c r="B2" s="226"/>
      <c r="C2" s="227"/>
      <c r="D2" s="226"/>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c r="ED2" s="223"/>
      <c r="EE2" s="223"/>
      <c r="EF2" s="223"/>
      <c r="EG2" s="223"/>
      <c r="EH2" s="223"/>
      <c r="EI2" s="223"/>
      <c r="EJ2" s="223"/>
      <c r="EK2" s="223"/>
      <c r="EL2" s="223"/>
      <c r="EM2" s="223"/>
      <c r="EN2" s="223"/>
      <c r="EO2" s="223"/>
      <c r="EP2" s="223"/>
      <c r="EQ2" s="223"/>
      <c r="ER2" s="223"/>
      <c r="ES2" s="223"/>
      <c r="ET2" s="223"/>
      <c r="EU2" s="223"/>
      <c r="EV2" s="223"/>
      <c r="EW2" s="223"/>
      <c r="EX2" s="223"/>
      <c r="EY2" s="223"/>
      <c r="EZ2" s="223"/>
      <c r="FA2" s="223"/>
      <c r="FB2" s="223"/>
      <c r="FC2" s="223"/>
      <c r="FD2" s="252"/>
      <c r="FE2" s="252"/>
      <c r="FF2" s="252"/>
      <c r="FG2" s="252"/>
      <c r="FH2" s="252"/>
      <c r="FI2" s="252"/>
      <c r="FJ2" s="252"/>
      <c r="FK2" s="252"/>
      <c r="FL2" s="252"/>
      <c r="FM2" s="252"/>
      <c r="FN2" s="252"/>
      <c r="FO2" s="252"/>
      <c r="FP2" s="252"/>
      <c r="FQ2" s="252"/>
      <c r="FR2" s="252"/>
      <c r="FS2" s="252"/>
      <c r="FT2" s="252"/>
      <c r="FU2" s="252"/>
      <c r="FV2" s="252"/>
      <c r="FW2" s="252"/>
      <c r="FX2" s="252"/>
      <c r="FY2" s="252"/>
      <c r="FZ2" s="252"/>
      <c r="GA2" s="252"/>
      <c r="GB2" s="252"/>
      <c r="GC2" s="252"/>
      <c r="GD2" s="252"/>
      <c r="GE2" s="252"/>
      <c r="GF2" s="252"/>
      <c r="GG2" s="252"/>
      <c r="GH2" s="252"/>
      <c r="GI2" s="252"/>
      <c r="GJ2" s="252"/>
      <c r="GK2" s="252"/>
      <c r="GL2" s="252"/>
      <c r="GM2" s="252"/>
      <c r="GN2" s="252"/>
      <c r="GO2" s="252"/>
      <c r="GP2" s="252"/>
      <c r="GQ2" s="252"/>
      <c r="GR2" s="252"/>
      <c r="GS2" s="252"/>
      <c r="GT2" s="252"/>
      <c r="GU2" s="252"/>
      <c r="GV2" s="252"/>
      <c r="GW2" s="252"/>
      <c r="GX2" s="252"/>
      <c r="GY2" s="252"/>
      <c r="GZ2" s="252"/>
      <c r="HA2" s="252"/>
      <c r="HB2" s="252"/>
      <c r="HC2" s="252"/>
      <c r="HD2" s="252"/>
      <c r="HE2" s="252"/>
      <c r="HF2" s="252"/>
      <c r="HG2" s="252"/>
      <c r="HH2" s="252"/>
      <c r="HI2" s="252"/>
      <c r="HJ2" s="252"/>
      <c r="HK2" s="252"/>
      <c r="HL2" s="252"/>
      <c r="HM2" s="252"/>
      <c r="HN2" s="252"/>
      <c r="HO2" s="252"/>
      <c r="HP2" s="252"/>
      <c r="HQ2" s="252"/>
      <c r="HR2" s="252"/>
      <c r="HS2" s="252"/>
      <c r="HT2" s="252"/>
      <c r="HU2" s="252"/>
      <c r="HV2" s="252"/>
      <c r="HW2" s="252"/>
      <c r="HX2" s="252"/>
      <c r="HY2" s="252"/>
      <c r="HZ2" s="252"/>
      <c r="IA2" s="252"/>
      <c r="IB2" s="252"/>
      <c r="IC2" s="252"/>
      <c r="ID2" s="252"/>
      <c r="IE2" s="252"/>
      <c r="IF2" s="252"/>
      <c r="IG2" s="252"/>
      <c r="IH2" s="252"/>
      <c r="II2" s="252"/>
      <c r="IJ2" s="252"/>
      <c r="IK2" s="252"/>
      <c r="IL2" s="252"/>
      <c r="IM2" s="252"/>
      <c r="IN2" s="252"/>
      <c r="IO2" s="252"/>
      <c r="IP2" s="252"/>
      <c r="IQ2" s="252"/>
    </row>
    <row r="3" spans="1:251" ht="19.5" customHeight="1">
      <c r="A3" s="226"/>
      <c r="B3" s="226"/>
      <c r="C3" s="227"/>
      <c r="D3" s="226"/>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52"/>
      <c r="FE3" s="252"/>
      <c r="FF3" s="252"/>
      <c r="FG3" s="252"/>
      <c r="FH3" s="252"/>
      <c r="FI3" s="252"/>
      <c r="FJ3" s="252"/>
      <c r="FK3" s="252"/>
      <c r="FL3" s="252"/>
      <c r="FM3" s="252"/>
      <c r="FN3" s="252"/>
      <c r="FO3" s="252"/>
      <c r="FP3" s="252"/>
      <c r="FQ3" s="252"/>
      <c r="FR3" s="252"/>
      <c r="FS3" s="252"/>
      <c r="FT3" s="252"/>
      <c r="FU3" s="252"/>
      <c r="FV3" s="252"/>
      <c r="FW3" s="252"/>
      <c r="FX3" s="252"/>
      <c r="FY3" s="252"/>
      <c r="FZ3" s="252"/>
      <c r="GA3" s="252"/>
      <c r="GB3" s="252"/>
      <c r="GC3" s="252"/>
      <c r="GD3" s="252"/>
      <c r="GE3" s="252"/>
      <c r="GF3" s="252"/>
      <c r="GG3" s="252"/>
      <c r="GH3" s="252"/>
      <c r="GI3" s="252"/>
      <c r="GJ3" s="252"/>
      <c r="GK3" s="252"/>
      <c r="GL3" s="252"/>
      <c r="GM3" s="252"/>
      <c r="GN3" s="252"/>
      <c r="GO3" s="252"/>
      <c r="GP3" s="252"/>
      <c r="GQ3" s="252"/>
      <c r="GR3" s="252"/>
      <c r="GS3" s="252"/>
      <c r="GT3" s="252"/>
      <c r="GU3" s="252"/>
      <c r="GV3" s="252"/>
      <c r="GW3" s="252"/>
      <c r="GX3" s="252"/>
      <c r="GY3" s="252"/>
      <c r="GZ3" s="252"/>
      <c r="HA3" s="252"/>
      <c r="HB3" s="252"/>
      <c r="HC3" s="252"/>
      <c r="HD3" s="252"/>
      <c r="HE3" s="252"/>
      <c r="HF3" s="252"/>
      <c r="HG3" s="252"/>
      <c r="HH3" s="252"/>
      <c r="HI3" s="252"/>
      <c r="HJ3" s="252"/>
      <c r="HK3" s="252"/>
      <c r="HL3" s="252"/>
      <c r="HM3" s="252"/>
      <c r="HN3" s="252"/>
      <c r="HO3" s="252"/>
      <c r="HP3" s="252"/>
      <c r="HQ3" s="252"/>
      <c r="HR3" s="252"/>
      <c r="HS3" s="252"/>
      <c r="HT3" s="252"/>
      <c r="HU3" s="252"/>
      <c r="HV3" s="252"/>
      <c r="HW3" s="252"/>
      <c r="HX3" s="252"/>
      <c r="HY3" s="252"/>
      <c r="HZ3" s="252"/>
      <c r="IA3" s="252"/>
      <c r="IB3" s="252"/>
      <c r="IC3" s="252"/>
      <c r="ID3" s="252"/>
      <c r="IE3" s="252"/>
      <c r="IF3" s="252"/>
      <c r="IG3" s="252"/>
      <c r="IH3" s="252"/>
      <c r="II3" s="252"/>
      <c r="IJ3" s="252"/>
      <c r="IK3" s="252"/>
      <c r="IL3" s="252"/>
      <c r="IM3" s="252"/>
      <c r="IN3" s="252"/>
      <c r="IO3" s="252"/>
      <c r="IP3" s="252"/>
      <c r="IQ3" s="252"/>
    </row>
    <row r="4" spans="1:251" ht="19.5" customHeight="1">
      <c r="A4" s="189"/>
      <c r="B4" s="228"/>
      <c r="C4" s="229"/>
      <c r="D4" s="190" t="s">
        <v>313</v>
      </c>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52"/>
      <c r="FE4" s="252"/>
      <c r="FF4" s="252"/>
      <c r="FG4" s="252"/>
      <c r="FH4" s="252"/>
      <c r="FI4" s="252"/>
      <c r="FJ4" s="252"/>
      <c r="FK4" s="252"/>
      <c r="FL4" s="252"/>
      <c r="FM4" s="252"/>
      <c r="FN4" s="252"/>
      <c r="FO4" s="252"/>
      <c r="FP4" s="252"/>
      <c r="FQ4" s="252"/>
      <c r="FR4" s="252"/>
      <c r="FS4" s="252"/>
      <c r="FT4" s="252"/>
      <c r="FU4" s="252"/>
      <c r="FV4" s="252"/>
      <c r="FW4" s="252"/>
      <c r="FX4" s="252"/>
      <c r="FY4" s="252"/>
      <c r="FZ4" s="252"/>
      <c r="GA4" s="252"/>
      <c r="GB4" s="252"/>
      <c r="GC4" s="252"/>
      <c r="GD4" s="252"/>
      <c r="GE4" s="252"/>
      <c r="GF4" s="252"/>
      <c r="GG4" s="252"/>
      <c r="GH4" s="252"/>
      <c r="GI4" s="252"/>
      <c r="GJ4" s="252"/>
      <c r="GK4" s="252"/>
      <c r="GL4" s="252"/>
      <c r="GM4" s="252"/>
      <c r="GN4" s="252"/>
      <c r="GO4" s="252"/>
      <c r="GP4" s="252"/>
      <c r="GQ4" s="252"/>
      <c r="GR4" s="252"/>
      <c r="GS4" s="252"/>
      <c r="GT4" s="252"/>
      <c r="GU4" s="252"/>
      <c r="GV4" s="252"/>
      <c r="GW4" s="252"/>
      <c r="GX4" s="252"/>
      <c r="GY4" s="252"/>
      <c r="GZ4" s="252"/>
      <c r="HA4" s="252"/>
      <c r="HB4" s="252"/>
      <c r="HC4" s="252"/>
      <c r="HD4" s="252"/>
      <c r="HE4" s="252"/>
      <c r="HF4" s="252"/>
      <c r="HG4" s="252"/>
      <c r="HH4" s="252"/>
      <c r="HI4" s="252"/>
      <c r="HJ4" s="252"/>
      <c r="HK4" s="252"/>
      <c r="HL4" s="252"/>
      <c r="HM4" s="252"/>
      <c r="HN4" s="252"/>
      <c r="HO4" s="252"/>
      <c r="HP4" s="252"/>
      <c r="HQ4" s="252"/>
      <c r="HR4" s="252"/>
      <c r="HS4" s="252"/>
      <c r="HT4" s="252"/>
      <c r="HU4" s="252"/>
      <c r="HV4" s="252"/>
      <c r="HW4" s="252"/>
      <c r="HX4" s="252"/>
      <c r="HY4" s="252"/>
      <c r="HZ4" s="252"/>
      <c r="IA4" s="252"/>
      <c r="IB4" s="252"/>
      <c r="IC4" s="252"/>
      <c r="ID4" s="252"/>
      <c r="IE4" s="252"/>
      <c r="IF4" s="252"/>
      <c r="IG4" s="252"/>
      <c r="IH4" s="252"/>
      <c r="II4" s="252"/>
      <c r="IJ4" s="252"/>
      <c r="IK4" s="252"/>
      <c r="IL4" s="252"/>
      <c r="IM4" s="252"/>
      <c r="IN4" s="252"/>
      <c r="IO4" s="252"/>
      <c r="IP4" s="252"/>
      <c r="IQ4" s="252"/>
    </row>
    <row r="5" spans="1:251" ht="23.25" customHeight="1">
      <c r="A5" s="208" t="s">
        <v>314</v>
      </c>
      <c r="B5" s="208"/>
      <c r="C5" s="208" t="s">
        <v>315</v>
      </c>
      <c r="D5" s="208"/>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52"/>
      <c r="FE5" s="252"/>
      <c r="FF5" s="252"/>
      <c r="FG5" s="252"/>
      <c r="FH5" s="252"/>
      <c r="FI5" s="252"/>
      <c r="FJ5" s="252"/>
      <c r="FK5" s="252"/>
      <c r="FL5" s="252"/>
      <c r="FM5" s="252"/>
      <c r="FN5" s="252"/>
      <c r="FO5" s="252"/>
      <c r="FP5" s="252"/>
      <c r="FQ5" s="252"/>
      <c r="FR5" s="252"/>
      <c r="FS5" s="252"/>
      <c r="FT5" s="252"/>
      <c r="FU5" s="252"/>
      <c r="FV5" s="252"/>
      <c r="FW5" s="252"/>
      <c r="FX5" s="252"/>
      <c r="FY5" s="252"/>
      <c r="FZ5" s="252"/>
      <c r="GA5" s="252"/>
      <c r="GB5" s="252"/>
      <c r="GC5" s="252"/>
      <c r="GD5" s="252"/>
      <c r="GE5" s="252"/>
      <c r="GF5" s="252"/>
      <c r="GG5" s="252"/>
      <c r="GH5" s="252"/>
      <c r="GI5" s="252"/>
      <c r="GJ5" s="252"/>
      <c r="GK5" s="252"/>
      <c r="GL5" s="252"/>
      <c r="GM5" s="252"/>
      <c r="GN5" s="252"/>
      <c r="GO5" s="252"/>
      <c r="GP5" s="252"/>
      <c r="GQ5" s="252"/>
      <c r="GR5" s="252"/>
      <c r="GS5" s="252"/>
      <c r="GT5" s="252"/>
      <c r="GU5" s="252"/>
      <c r="GV5" s="252"/>
      <c r="GW5" s="252"/>
      <c r="GX5" s="252"/>
      <c r="GY5" s="252"/>
      <c r="GZ5" s="252"/>
      <c r="HA5" s="252"/>
      <c r="HB5" s="252"/>
      <c r="HC5" s="252"/>
      <c r="HD5" s="252"/>
      <c r="HE5" s="252"/>
      <c r="HF5" s="252"/>
      <c r="HG5" s="252"/>
      <c r="HH5" s="252"/>
      <c r="HI5" s="252"/>
      <c r="HJ5" s="252"/>
      <c r="HK5" s="252"/>
      <c r="HL5" s="252"/>
      <c r="HM5" s="252"/>
      <c r="HN5" s="252"/>
      <c r="HO5" s="252"/>
      <c r="HP5" s="252"/>
      <c r="HQ5" s="252"/>
      <c r="HR5" s="252"/>
      <c r="HS5" s="252"/>
      <c r="HT5" s="252"/>
      <c r="HU5" s="252"/>
      <c r="HV5" s="252"/>
      <c r="HW5" s="252"/>
      <c r="HX5" s="252"/>
      <c r="HY5" s="252"/>
      <c r="HZ5" s="252"/>
      <c r="IA5" s="252"/>
      <c r="IB5" s="252"/>
      <c r="IC5" s="252"/>
      <c r="ID5" s="252"/>
      <c r="IE5" s="252"/>
      <c r="IF5" s="252"/>
      <c r="IG5" s="252"/>
      <c r="IH5" s="252"/>
      <c r="II5" s="252"/>
      <c r="IJ5" s="252"/>
      <c r="IK5" s="252"/>
      <c r="IL5" s="252"/>
      <c r="IM5" s="252"/>
      <c r="IN5" s="252"/>
      <c r="IO5" s="252"/>
      <c r="IP5" s="252"/>
      <c r="IQ5" s="252"/>
    </row>
    <row r="6" spans="1:251" ht="24" customHeight="1">
      <c r="A6" s="230" t="s">
        <v>316</v>
      </c>
      <c r="B6" s="231" t="s">
        <v>317</v>
      </c>
      <c r="C6" s="230" t="s">
        <v>316</v>
      </c>
      <c r="D6" s="230" t="s">
        <v>317</v>
      </c>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52"/>
      <c r="FE6" s="252"/>
      <c r="FF6" s="252"/>
      <c r="FG6" s="252"/>
      <c r="FH6" s="252"/>
      <c r="FI6" s="252"/>
      <c r="FJ6" s="252"/>
      <c r="FK6" s="252"/>
      <c r="FL6" s="252"/>
      <c r="FM6" s="252"/>
      <c r="FN6" s="252"/>
      <c r="FO6" s="252"/>
      <c r="FP6" s="252"/>
      <c r="FQ6" s="252"/>
      <c r="FR6" s="252"/>
      <c r="FS6" s="252"/>
      <c r="FT6" s="252"/>
      <c r="FU6" s="252"/>
      <c r="FV6" s="252"/>
      <c r="FW6" s="252"/>
      <c r="FX6" s="252"/>
      <c r="FY6" s="252"/>
      <c r="FZ6" s="252"/>
      <c r="GA6" s="252"/>
      <c r="GB6" s="252"/>
      <c r="GC6" s="252"/>
      <c r="GD6" s="252"/>
      <c r="GE6" s="252"/>
      <c r="GF6" s="252"/>
      <c r="GG6" s="252"/>
      <c r="GH6" s="252"/>
      <c r="GI6" s="252"/>
      <c r="GJ6" s="252"/>
      <c r="GK6" s="252"/>
      <c r="GL6" s="252"/>
      <c r="GM6" s="252"/>
      <c r="GN6" s="252"/>
      <c r="GO6" s="252"/>
      <c r="GP6" s="252"/>
      <c r="GQ6" s="252"/>
      <c r="GR6" s="252"/>
      <c r="GS6" s="252"/>
      <c r="GT6" s="252"/>
      <c r="GU6" s="252"/>
      <c r="GV6" s="252"/>
      <c r="GW6" s="252"/>
      <c r="GX6" s="252"/>
      <c r="GY6" s="252"/>
      <c r="GZ6" s="252"/>
      <c r="HA6" s="252"/>
      <c r="HB6" s="252"/>
      <c r="HC6" s="252"/>
      <c r="HD6" s="252"/>
      <c r="HE6" s="252"/>
      <c r="HF6" s="252"/>
      <c r="HG6" s="252"/>
      <c r="HH6" s="252"/>
      <c r="HI6" s="252"/>
      <c r="HJ6" s="252"/>
      <c r="HK6" s="252"/>
      <c r="HL6" s="252"/>
      <c r="HM6" s="252"/>
      <c r="HN6" s="252"/>
      <c r="HO6" s="252"/>
      <c r="HP6" s="252"/>
      <c r="HQ6" s="252"/>
      <c r="HR6" s="252"/>
      <c r="HS6" s="252"/>
      <c r="HT6" s="252"/>
      <c r="HU6" s="252"/>
      <c r="HV6" s="252"/>
      <c r="HW6" s="252"/>
      <c r="HX6" s="252"/>
      <c r="HY6" s="252"/>
      <c r="HZ6" s="252"/>
      <c r="IA6" s="252"/>
      <c r="IB6" s="252"/>
      <c r="IC6" s="252"/>
      <c r="ID6" s="252"/>
      <c r="IE6" s="252"/>
      <c r="IF6" s="252"/>
      <c r="IG6" s="252"/>
      <c r="IH6" s="252"/>
      <c r="II6" s="252"/>
      <c r="IJ6" s="252"/>
      <c r="IK6" s="252"/>
      <c r="IL6" s="252"/>
      <c r="IM6" s="252"/>
      <c r="IN6" s="252"/>
      <c r="IO6" s="252"/>
      <c r="IP6" s="252"/>
      <c r="IQ6" s="252"/>
    </row>
    <row r="7" spans="1:251" ht="24" customHeight="1">
      <c r="A7" s="232" t="s">
        <v>486</v>
      </c>
      <c r="B7" s="233">
        <v>2792.426509</v>
      </c>
      <c r="C7" s="234" t="s">
        <v>325</v>
      </c>
      <c r="D7" s="233">
        <v>0.7468020000000001</v>
      </c>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223"/>
      <c r="DO7" s="223"/>
      <c r="DP7" s="223"/>
      <c r="DQ7" s="223"/>
      <c r="DR7" s="223"/>
      <c r="DS7" s="223"/>
      <c r="DT7" s="223"/>
      <c r="DU7" s="223"/>
      <c r="DV7" s="223"/>
      <c r="DW7" s="223"/>
      <c r="DX7" s="223"/>
      <c r="DY7" s="223"/>
      <c r="DZ7" s="223"/>
      <c r="EA7" s="223"/>
      <c r="EB7" s="223"/>
      <c r="EC7" s="223"/>
      <c r="ED7" s="223"/>
      <c r="EE7" s="223"/>
      <c r="EF7" s="223"/>
      <c r="EG7" s="223"/>
      <c r="EH7" s="223"/>
      <c r="EI7" s="223"/>
      <c r="EJ7" s="223"/>
      <c r="EK7" s="223"/>
      <c r="EL7" s="223"/>
      <c r="EM7" s="223"/>
      <c r="EN7" s="223"/>
      <c r="EO7" s="223"/>
      <c r="EP7" s="223"/>
      <c r="EQ7" s="223"/>
      <c r="ER7" s="223"/>
      <c r="ES7" s="223"/>
      <c r="ET7" s="223"/>
      <c r="EU7" s="223"/>
      <c r="EV7" s="223"/>
      <c r="EW7" s="223"/>
      <c r="EX7" s="223"/>
      <c r="EY7" s="223"/>
      <c r="EZ7" s="223"/>
      <c r="FA7" s="223"/>
      <c r="FB7" s="223"/>
      <c r="FC7" s="223"/>
      <c r="FD7" s="252"/>
      <c r="FE7" s="252"/>
      <c r="FF7" s="252"/>
      <c r="FG7" s="252"/>
      <c r="FH7" s="252"/>
      <c r="FI7" s="252"/>
      <c r="FJ7" s="252"/>
      <c r="FK7" s="252"/>
      <c r="FL7" s="252"/>
      <c r="FM7" s="252"/>
      <c r="FN7" s="252"/>
      <c r="FO7" s="252"/>
      <c r="FP7" s="252"/>
      <c r="FQ7" s="252"/>
      <c r="FR7" s="252"/>
      <c r="FS7" s="252"/>
      <c r="FT7" s="252"/>
      <c r="FU7" s="252"/>
      <c r="FV7" s="252"/>
      <c r="FW7" s="252"/>
      <c r="FX7" s="252"/>
      <c r="FY7" s="252"/>
      <c r="FZ7" s="252"/>
      <c r="GA7" s="252"/>
      <c r="GB7" s="252"/>
      <c r="GC7" s="252"/>
      <c r="GD7" s="252"/>
      <c r="GE7" s="252"/>
      <c r="GF7" s="252"/>
      <c r="GG7" s="252"/>
      <c r="GH7" s="252"/>
      <c r="GI7" s="252"/>
      <c r="GJ7" s="252"/>
      <c r="GK7" s="252"/>
      <c r="GL7" s="252"/>
      <c r="GM7" s="252"/>
      <c r="GN7" s="252"/>
      <c r="GO7" s="252"/>
      <c r="GP7" s="252"/>
      <c r="GQ7" s="252"/>
      <c r="GR7" s="252"/>
      <c r="GS7" s="252"/>
      <c r="GT7" s="252"/>
      <c r="GU7" s="252"/>
      <c r="GV7" s="252"/>
      <c r="GW7" s="252"/>
      <c r="GX7" s="252"/>
      <c r="GY7" s="252"/>
      <c r="GZ7" s="252"/>
      <c r="HA7" s="252"/>
      <c r="HB7" s="252"/>
      <c r="HC7" s="252"/>
      <c r="HD7" s="252"/>
      <c r="HE7" s="252"/>
      <c r="HF7" s="252"/>
      <c r="HG7" s="252"/>
      <c r="HH7" s="252"/>
      <c r="HI7" s="252"/>
      <c r="HJ7" s="252"/>
      <c r="HK7" s="252"/>
      <c r="HL7" s="252"/>
      <c r="HM7" s="252"/>
      <c r="HN7" s="252"/>
      <c r="HO7" s="252"/>
      <c r="HP7" s="252"/>
      <c r="HQ7" s="252"/>
      <c r="HR7" s="252"/>
      <c r="HS7" s="252"/>
      <c r="HT7" s="252"/>
      <c r="HU7" s="252"/>
      <c r="HV7" s="252"/>
      <c r="HW7" s="252"/>
      <c r="HX7" s="252"/>
      <c r="HY7" s="252"/>
      <c r="HZ7" s="252"/>
      <c r="IA7" s="252"/>
      <c r="IB7" s="252"/>
      <c r="IC7" s="252"/>
      <c r="ID7" s="252"/>
      <c r="IE7" s="252"/>
      <c r="IF7" s="252"/>
      <c r="IG7" s="252"/>
      <c r="IH7" s="252"/>
      <c r="II7" s="252"/>
      <c r="IJ7" s="252"/>
      <c r="IK7" s="252"/>
      <c r="IL7" s="252"/>
      <c r="IM7" s="252"/>
      <c r="IN7" s="252"/>
      <c r="IO7" s="252"/>
      <c r="IP7" s="252"/>
      <c r="IQ7" s="252"/>
    </row>
    <row r="8" spans="1:251" ht="24" customHeight="1">
      <c r="A8" s="235" t="s">
        <v>487</v>
      </c>
      <c r="B8" s="233">
        <v>0</v>
      </c>
      <c r="C8" s="234" t="s">
        <v>327</v>
      </c>
      <c r="D8" s="233">
        <v>42.40716</v>
      </c>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c r="CP8" s="223"/>
      <c r="CQ8" s="223"/>
      <c r="CR8" s="223"/>
      <c r="CS8" s="223"/>
      <c r="CT8" s="223"/>
      <c r="CU8" s="223"/>
      <c r="CV8" s="223"/>
      <c r="CW8" s="223"/>
      <c r="CX8" s="223"/>
      <c r="CY8" s="223"/>
      <c r="CZ8" s="223"/>
      <c r="DA8" s="223"/>
      <c r="DB8" s="223"/>
      <c r="DC8" s="223"/>
      <c r="DD8" s="223"/>
      <c r="DE8" s="223"/>
      <c r="DF8" s="223"/>
      <c r="DG8" s="223"/>
      <c r="DH8" s="223"/>
      <c r="DI8" s="223"/>
      <c r="DJ8" s="223"/>
      <c r="DK8" s="223"/>
      <c r="DL8" s="223"/>
      <c r="DM8" s="223"/>
      <c r="DN8" s="223"/>
      <c r="DO8" s="223"/>
      <c r="DP8" s="223"/>
      <c r="DQ8" s="223"/>
      <c r="DR8" s="223"/>
      <c r="DS8" s="223"/>
      <c r="DT8" s="223"/>
      <c r="DU8" s="223"/>
      <c r="DV8" s="223"/>
      <c r="DW8" s="223"/>
      <c r="DX8" s="223"/>
      <c r="DY8" s="223"/>
      <c r="DZ8" s="223"/>
      <c r="EA8" s="223"/>
      <c r="EB8" s="223"/>
      <c r="EC8" s="223"/>
      <c r="ED8" s="223"/>
      <c r="EE8" s="223"/>
      <c r="EF8" s="223"/>
      <c r="EG8" s="223"/>
      <c r="EH8" s="223"/>
      <c r="EI8" s="223"/>
      <c r="EJ8" s="223"/>
      <c r="EK8" s="223"/>
      <c r="EL8" s="223"/>
      <c r="EM8" s="223"/>
      <c r="EN8" s="223"/>
      <c r="EO8" s="223"/>
      <c r="EP8" s="223"/>
      <c r="EQ8" s="223"/>
      <c r="ER8" s="223"/>
      <c r="ES8" s="223"/>
      <c r="ET8" s="223"/>
      <c r="EU8" s="223"/>
      <c r="EV8" s="223"/>
      <c r="EW8" s="223"/>
      <c r="EX8" s="223"/>
      <c r="EY8" s="223"/>
      <c r="EZ8" s="223"/>
      <c r="FA8" s="223"/>
      <c r="FB8" s="223"/>
      <c r="FC8" s="223"/>
      <c r="FD8" s="252"/>
      <c r="FE8" s="252"/>
      <c r="FF8" s="252"/>
      <c r="FG8" s="252"/>
      <c r="FH8" s="252"/>
      <c r="FI8" s="252"/>
      <c r="FJ8" s="252"/>
      <c r="FK8" s="252"/>
      <c r="FL8" s="252"/>
      <c r="FM8" s="252"/>
      <c r="FN8" s="252"/>
      <c r="FO8" s="252"/>
      <c r="FP8" s="252"/>
      <c r="FQ8" s="252"/>
      <c r="FR8" s="252"/>
      <c r="FS8" s="252"/>
      <c r="FT8" s="252"/>
      <c r="FU8" s="252"/>
      <c r="FV8" s="252"/>
      <c r="FW8" s="252"/>
      <c r="FX8" s="252"/>
      <c r="FY8" s="252"/>
      <c r="FZ8" s="252"/>
      <c r="GA8" s="252"/>
      <c r="GB8" s="252"/>
      <c r="GC8" s="252"/>
      <c r="GD8" s="252"/>
      <c r="GE8" s="252"/>
      <c r="GF8" s="252"/>
      <c r="GG8" s="252"/>
      <c r="GH8" s="252"/>
      <c r="GI8" s="252"/>
      <c r="GJ8" s="252"/>
      <c r="GK8" s="252"/>
      <c r="GL8" s="252"/>
      <c r="GM8" s="252"/>
      <c r="GN8" s="252"/>
      <c r="GO8" s="252"/>
      <c r="GP8" s="252"/>
      <c r="GQ8" s="252"/>
      <c r="GR8" s="252"/>
      <c r="GS8" s="252"/>
      <c r="GT8" s="252"/>
      <c r="GU8" s="252"/>
      <c r="GV8" s="252"/>
      <c r="GW8" s="252"/>
      <c r="GX8" s="252"/>
      <c r="GY8" s="252"/>
      <c r="GZ8" s="252"/>
      <c r="HA8" s="252"/>
      <c r="HB8" s="252"/>
      <c r="HC8" s="252"/>
      <c r="HD8" s="252"/>
      <c r="HE8" s="252"/>
      <c r="HF8" s="252"/>
      <c r="HG8" s="252"/>
      <c r="HH8" s="252"/>
      <c r="HI8" s="252"/>
      <c r="HJ8" s="252"/>
      <c r="HK8" s="252"/>
      <c r="HL8" s="252"/>
      <c r="HM8" s="252"/>
      <c r="HN8" s="252"/>
      <c r="HO8" s="252"/>
      <c r="HP8" s="252"/>
      <c r="HQ8" s="252"/>
      <c r="HR8" s="252"/>
      <c r="HS8" s="252"/>
      <c r="HT8" s="252"/>
      <c r="HU8" s="252"/>
      <c r="HV8" s="252"/>
      <c r="HW8" s="252"/>
      <c r="HX8" s="252"/>
      <c r="HY8" s="252"/>
      <c r="HZ8" s="252"/>
      <c r="IA8" s="252"/>
      <c r="IB8" s="252"/>
      <c r="IC8" s="252"/>
      <c r="ID8" s="252"/>
      <c r="IE8" s="252"/>
      <c r="IF8" s="252"/>
      <c r="IG8" s="252"/>
      <c r="IH8" s="252"/>
      <c r="II8" s="252"/>
      <c r="IJ8" s="252"/>
      <c r="IK8" s="252"/>
      <c r="IL8" s="252"/>
      <c r="IM8" s="252"/>
      <c r="IN8" s="252"/>
      <c r="IO8" s="252"/>
      <c r="IP8" s="252"/>
      <c r="IQ8" s="252"/>
    </row>
    <row r="9" spans="1:251" ht="24" customHeight="1">
      <c r="A9" s="236" t="s">
        <v>488</v>
      </c>
      <c r="B9" s="233">
        <v>0</v>
      </c>
      <c r="C9" s="234" t="s">
        <v>329</v>
      </c>
      <c r="D9" s="233">
        <v>10.575698</v>
      </c>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3"/>
      <c r="BH9" s="223"/>
      <c r="BI9" s="223"/>
      <c r="BJ9" s="223"/>
      <c r="BK9" s="223"/>
      <c r="BL9" s="223"/>
      <c r="BM9" s="223"/>
      <c r="BN9" s="223"/>
      <c r="BO9" s="223"/>
      <c r="BP9" s="223"/>
      <c r="BQ9" s="223"/>
      <c r="BR9" s="223"/>
      <c r="BS9" s="223"/>
      <c r="BT9" s="223"/>
      <c r="BU9" s="223"/>
      <c r="BV9" s="223"/>
      <c r="BW9" s="223"/>
      <c r="BX9" s="223"/>
      <c r="BY9" s="223"/>
      <c r="BZ9" s="223"/>
      <c r="CA9" s="223"/>
      <c r="CB9" s="223"/>
      <c r="CC9" s="223"/>
      <c r="CD9" s="223"/>
      <c r="CE9" s="223"/>
      <c r="CF9" s="223"/>
      <c r="CG9" s="223"/>
      <c r="CH9" s="223"/>
      <c r="CI9" s="223"/>
      <c r="CJ9" s="223"/>
      <c r="CK9" s="223"/>
      <c r="CL9" s="223"/>
      <c r="CM9" s="223"/>
      <c r="CN9" s="223"/>
      <c r="CO9" s="223"/>
      <c r="CP9" s="223"/>
      <c r="CQ9" s="223"/>
      <c r="CR9" s="223"/>
      <c r="CS9" s="223"/>
      <c r="CT9" s="223"/>
      <c r="CU9" s="223"/>
      <c r="CV9" s="223"/>
      <c r="CW9" s="223"/>
      <c r="CX9" s="223"/>
      <c r="CY9" s="223"/>
      <c r="CZ9" s="223"/>
      <c r="DA9" s="223"/>
      <c r="DB9" s="223"/>
      <c r="DC9" s="223"/>
      <c r="DD9" s="223"/>
      <c r="DE9" s="223"/>
      <c r="DF9" s="223"/>
      <c r="DG9" s="223"/>
      <c r="DH9" s="223"/>
      <c r="DI9" s="223"/>
      <c r="DJ9" s="223"/>
      <c r="DK9" s="223"/>
      <c r="DL9" s="223"/>
      <c r="DM9" s="223"/>
      <c r="DN9" s="223"/>
      <c r="DO9" s="223"/>
      <c r="DP9" s="223"/>
      <c r="DQ9" s="223"/>
      <c r="DR9" s="223"/>
      <c r="DS9" s="223"/>
      <c r="DT9" s="223"/>
      <c r="DU9" s="223"/>
      <c r="DV9" s="223"/>
      <c r="DW9" s="223"/>
      <c r="DX9" s="223"/>
      <c r="DY9" s="223"/>
      <c r="DZ9" s="223"/>
      <c r="EA9" s="223"/>
      <c r="EB9" s="223"/>
      <c r="EC9" s="223"/>
      <c r="ED9" s="223"/>
      <c r="EE9" s="223"/>
      <c r="EF9" s="223"/>
      <c r="EG9" s="223"/>
      <c r="EH9" s="223"/>
      <c r="EI9" s="223"/>
      <c r="EJ9" s="223"/>
      <c r="EK9" s="223"/>
      <c r="EL9" s="223"/>
      <c r="EM9" s="223"/>
      <c r="EN9" s="223"/>
      <c r="EO9" s="223"/>
      <c r="EP9" s="223"/>
      <c r="EQ9" s="223"/>
      <c r="ER9" s="223"/>
      <c r="ES9" s="223"/>
      <c r="ET9" s="223"/>
      <c r="EU9" s="223"/>
      <c r="EV9" s="223"/>
      <c r="EW9" s="223"/>
      <c r="EX9" s="223"/>
      <c r="EY9" s="223"/>
      <c r="EZ9" s="223"/>
      <c r="FA9" s="223"/>
      <c r="FB9" s="223"/>
      <c r="FC9" s="223"/>
      <c r="FD9" s="252"/>
      <c r="FE9" s="252"/>
      <c r="FF9" s="252"/>
      <c r="FG9" s="252"/>
      <c r="FH9" s="252"/>
      <c r="FI9" s="252"/>
      <c r="FJ9" s="252"/>
      <c r="FK9" s="252"/>
      <c r="FL9" s="252"/>
      <c r="FM9" s="252"/>
      <c r="FN9" s="252"/>
      <c r="FO9" s="252"/>
      <c r="FP9" s="252"/>
      <c r="FQ9" s="252"/>
      <c r="FR9" s="252"/>
      <c r="FS9" s="252"/>
      <c r="FT9" s="252"/>
      <c r="FU9" s="252"/>
      <c r="FV9" s="252"/>
      <c r="FW9" s="252"/>
      <c r="FX9" s="252"/>
      <c r="FY9" s="252"/>
      <c r="FZ9" s="252"/>
      <c r="GA9" s="252"/>
      <c r="GB9" s="252"/>
      <c r="GC9" s="252"/>
      <c r="GD9" s="252"/>
      <c r="GE9" s="252"/>
      <c r="GF9" s="252"/>
      <c r="GG9" s="252"/>
      <c r="GH9" s="252"/>
      <c r="GI9" s="252"/>
      <c r="GJ9" s="252"/>
      <c r="GK9" s="252"/>
      <c r="GL9" s="252"/>
      <c r="GM9" s="252"/>
      <c r="GN9" s="252"/>
      <c r="GO9" s="252"/>
      <c r="GP9" s="252"/>
      <c r="GQ9" s="252"/>
      <c r="GR9" s="252"/>
      <c r="GS9" s="252"/>
      <c r="GT9" s="252"/>
      <c r="GU9" s="252"/>
      <c r="GV9" s="252"/>
      <c r="GW9" s="252"/>
      <c r="GX9" s="252"/>
      <c r="GY9" s="252"/>
      <c r="GZ9" s="252"/>
      <c r="HA9" s="252"/>
      <c r="HB9" s="252"/>
      <c r="HC9" s="252"/>
      <c r="HD9" s="252"/>
      <c r="HE9" s="252"/>
      <c r="HF9" s="252"/>
      <c r="HG9" s="252"/>
      <c r="HH9" s="252"/>
      <c r="HI9" s="252"/>
      <c r="HJ9" s="252"/>
      <c r="HK9" s="252"/>
      <c r="HL9" s="252"/>
      <c r="HM9" s="252"/>
      <c r="HN9" s="252"/>
      <c r="HO9" s="252"/>
      <c r="HP9" s="252"/>
      <c r="HQ9" s="252"/>
      <c r="HR9" s="252"/>
      <c r="HS9" s="252"/>
      <c r="HT9" s="252"/>
      <c r="HU9" s="252"/>
      <c r="HV9" s="252"/>
      <c r="HW9" s="252"/>
      <c r="HX9" s="252"/>
      <c r="HY9" s="252"/>
      <c r="HZ9" s="252"/>
      <c r="IA9" s="252"/>
      <c r="IB9" s="252"/>
      <c r="IC9" s="252"/>
      <c r="ID9" s="252"/>
      <c r="IE9" s="252"/>
      <c r="IF9" s="252"/>
      <c r="IG9" s="252"/>
      <c r="IH9" s="252"/>
      <c r="II9" s="252"/>
      <c r="IJ9" s="252"/>
      <c r="IK9" s="252"/>
      <c r="IL9" s="252"/>
      <c r="IM9" s="252"/>
      <c r="IN9" s="252"/>
      <c r="IO9" s="252"/>
      <c r="IP9" s="252"/>
      <c r="IQ9" s="252"/>
    </row>
    <row r="10" spans="1:251" ht="24" customHeight="1">
      <c r="A10" s="237" t="s">
        <v>489</v>
      </c>
      <c r="B10" s="233">
        <v>0</v>
      </c>
      <c r="C10" s="234" t="s">
        <v>331</v>
      </c>
      <c r="D10" s="233">
        <v>2727.393269</v>
      </c>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223"/>
      <c r="BK10" s="223"/>
      <c r="BL10" s="223"/>
      <c r="BM10" s="223"/>
      <c r="BN10" s="223"/>
      <c r="BO10" s="223"/>
      <c r="BP10" s="223"/>
      <c r="BQ10" s="223"/>
      <c r="BR10" s="223"/>
      <c r="BS10" s="223"/>
      <c r="BT10" s="223"/>
      <c r="BU10" s="223"/>
      <c r="BV10" s="223"/>
      <c r="BW10" s="223"/>
      <c r="BX10" s="223"/>
      <c r="BY10" s="223"/>
      <c r="BZ10" s="223"/>
      <c r="CA10" s="223"/>
      <c r="CB10" s="223"/>
      <c r="CC10" s="223"/>
      <c r="CD10" s="223"/>
      <c r="CE10" s="223"/>
      <c r="CF10" s="223"/>
      <c r="CG10" s="223"/>
      <c r="CH10" s="223"/>
      <c r="CI10" s="223"/>
      <c r="CJ10" s="223"/>
      <c r="CK10" s="223"/>
      <c r="CL10" s="223"/>
      <c r="CM10" s="223"/>
      <c r="CN10" s="223"/>
      <c r="CO10" s="223"/>
      <c r="CP10" s="223"/>
      <c r="CQ10" s="223"/>
      <c r="CR10" s="223"/>
      <c r="CS10" s="223"/>
      <c r="CT10" s="223"/>
      <c r="CU10" s="223"/>
      <c r="CV10" s="223"/>
      <c r="CW10" s="223"/>
      <c r="CX10" s="223"/>
      <c r="CY10" s="223"/>
      <c r="CZ10" s="223"/>
      <c r="DA10" s="223"/>
      <c r="DB10" s="223"/>
      <c r="DC10" s="223"/>
      <c r="DD10" s="223"/>
      <c r="DE10" s="223"/>
      <c r="DF10" s="223"/>
      <c r="DG10" s="223"/>
      <c r="DH10" s="223"/>
      <c r="DI10" s="223"/>
      <c r="DJ10" s="223"/>
      <c r="DK10" s="223"/>
      <c r="DL10" s="223"/>
      <c r="DM10" s="223"/>
      <c r="DN10" s="223"/>
      <c r="DO10" s="223"/>
      <c r="DP10" s="223"/>
      <c r="DQ10" s="223"/>
      <c r="DR10" s="223"/>
      <c r="DS10" s="223"/>
      <c r="DT10" s="223"/>
      <c r="DU10" s="223"/>
      <c r="DV10" s="223"/>
      <c r="DW10" s="223"/>
      <c r="DX10" s="223"/>
      <c r="DY10" s="223"/>
      <c r="DZ10" s="223"/>
      <c r="EA10" s="223"/>
      <c r="EB10" s="223"/>
      <c r="EC10" s="223"/>
      <c r="ED10" s="223"/>
      <c r="EE10" s="223"/>
      <c r="EF10" s="223"/>
      <c r="EG10" s="223"/>
      <c r="EH10" s="223"/>
      <c r="EI10" s="223"/>
      <c r="EJ10" s="223"/>
      <c r="EK10" s="223"/>
      <c r="EL10" s="223"/>
      <c r="EM10" s="223"/>
      <c r="EN10" s="223"/>
      <c r="EO10" s="223"/>
      <c r="EP10" s="223"/>
      <c r="EQ10" s="223"/>
      <c r="ER10" s="223"/>
      <c r="ES10" s="223"/>
      <c r="ET10" s="223"/>
      <c r="EU10" s="223"/>
      <c r="EV10" s="223"/>
      <c r="EW10" s="223"/>
      <c r="EX10" s="223"/>
      <c r="EY10" s="223"/>
      <c r="EZ10" s="223"/>
      <c r="FA10" s="223"/>
      <c r="FB10" s="223"/>
      <c r="FC10" s="223"/>
      <c r="FD10" s="252"/>
      <c r="FE10" s="252"/>
      <c r="FF10" s="252"/>
      <c r="FG10" s="252"/>
      <c r="FH10" s="252"/>
      <c r="FI10" s="252"/>
      <c r="FJ10" s="252"/>
      <c r="FK10" s="252"/>
      <c r="FL10" s="252"/>
      <c r="FM10" s="252"/>
      <c r="FN10" s="252"/>
      <c r="FO10" s="252"/>
      <c r="FP10" s="252"/>
      <c r="FQ10" s="252"/>
      <c r="FR10" s="252"/>
      <c r="FS10" s="252"/>
      <c r="FT10" s="252"/>
      <c r="FU10" s="252"/>
      <c r="FV10" s="252"/>
      <c r="FW10" s="252"/>
      <c r="FX10" s="252"/>
      <c r="FY10" s="252"/>
      <c r="FZ10" s="252"/>
      <c r="GA10" s="252"/>
      <c r="GB10" s="252"/>
      <c r="GC10" s="252"/>
      <c r="GD10" s="252"/>
      <c r="GE10" s="252"/>
      <c r="GF10" s="252"/>
      <c r="GG10" s="252"/>
      <c r="GH10" s="252"/>
      <c r="GI10" s="252"/>
      <c r="GJ10" s="252"/>
      <c r="GK10" s="252"/>
      <c r="GL10" s="252"/>
      <c r="GM10" s="252"/>
      <c r="GN10" s="252"/>
      <c r="GO10" s="252"/>
      <c r="GP10" s="252"/>
      <c r="GQ10" s="252"/>
      <c r="GR10" s="252"/>
      <c r="GS10" s="252"/>
      <c r="GT10" s="252"/>
      <c r="GU10" s="252"/>
      <c r="GV10" s="252"/>
      <c r="GW10" s="252"/>
      <c r="GX10" s="252"/>
      <c r="GY10" s="252"/>
      <c r="GZ10" s="252"/>
      <c r="HA10" s="252"/>
      <c r="HB10" s="252"/>
      <c r="HC10" s="252"/>
      <c r="HD10" s="252"/>
      <c r="HE10" s="252"/>
      <c r="HF10" s="252"/>
      <c r="HG10" s="252"/>
      <c r="HH10" s="252"/>
      <c r="HI10" s="252"/>
      <c r="HJ10" s="252"/>
      <c r="HK10" s="252"/>
      <c r="HL10" s="252"/>
      <c r="HM10" s="252"/>
      <c r="HN10" s="252"/>
      <c r="HO10" s="252"/>
      <c r="HP10" s="252"/>
      <c r="HQ10" s="252"/>
      <c r="HR10" s="252"/>
      <c r="HS10" s="252"/>
      <c r="HT10" s="252"/>
      <c r="HU10" s="252"/>
      <c r="HV10" s="252"/>
      <c r="HW10" s="252"/>
      <c r="HX10" s="252"/>
      <c r="HY10" s="252"/>
      <c r="HZ10" s="252"/>
      <c r="IA10" s="252"/>
      <c r="IB10" s="252"/>
      <c r="IC10" s="252"/>
      <c r="ID10" s="252"/>
      <c r="IE10" s="252"/>
      <c r="IF10" s="252"/>
      <c r="IG10" s="252"/>
      <c r="IH10" s="252"/>
      <c r="II10" s="252"/>
      <c r="IJ10" s="252"/>
      <c r="IK10" s="252"/>
      <c r="IL10" s="252"/>
      <c r="IM10" s="252"/>
      <c r="IN10" s="252"/>
      <c r="IO10" s="252"/>
      <c r="IP10" s="252"/>
      <c r="IQ10" s="252"/>
    </row>
    <row r="11" spans="1:251" ht="24" customHeight="1">
      <c r="A11" s="237" t="s">
        <v>490</v>
      </c>
      <c r="B11" s="233">
        <v>0</v>
      </c>
      <c r="C11" s="234" t="s">
        <v>332</v>
      </c>
      <c r="D11" s="233">
        <v>11.30358</v>
      </c>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3"/>
      <c r="CF11" s="223"/>
      <c r="CG11" s="223"/>
      <c r="CH11" s="223"/>
      <c r="CI11" s="223"/>
      <c r="CJ11" s="223"/>
      <c r="CK11" s="223"/>
      <c r="CL11" s="223"/>
      <c r="CM11" s="223"/>
      <c r="CN11" s="223"/>
      <c r="CO11" s="223"/>
      <c r="CP11" s="223"/>
      <c r="CQ11" s="223"/>
      <c r="CR11" s="223"/>
      <c r="CS11" s="223"/>
      <c r="CT11" s="223"/>
      <c r="CU11" s="223"/>
      <c r="CV11" s="223"/>
      <c r="CW11" s="223"/>
      <c r="CX11" s="223"/>
      <c r="CY11" s="223"/>
      <c r="CZ11" s="223"/>
      <c r="DA11" s="223"/>
      <c r="DB11" s="223"/>
      <c r="DC11" s="223"/>
      <c r="DD11" s="223"/>
      <c r="DE11" s="223"/>
      <c r="DF11" s="223"/>
      <c r="DG11" s="223"/>
      <c r="DH11" s="223"/>
      <c r="DI11" s="223"/>
      <c r="DJ11" s="223"/>
      <c r="DK11" s="223"/>
      <c r="DL11" s="223"/>
      <c r="DM11" s="223"/>
      <c r="DN11" s="223"/>
      <c r="DO11" s="223"/>
      <c r="DP11" s="223"/>
      <c r="DQ11" s="223"/>
      <c r="DR11" s="223"/>
      <c r="DS11" s="223"/>
      <c r="DT11" s="223"/>
      <c r="DU11" s="223"/>
      <c r="DV11" s="223"/>
      <c r="DW11" s="223"/>
      <c r="DX11" s="223"/>
      <c r="DY11" s="223"/>
      <c r="DZ11" s="223"/>
      <c r="EA11" s="223"/>
      <c r="EB11" s="223"/>
      <c r="EC11" s="223"/>
      <c r="ED11" s="223"/>
      <c r="EE11" s="223"/>
      <c r="EF11" s="223"/>
      <c r="EG11" s="223"/>
      <c r="EH11" s="223"/>
      <c r="EI11" s="223"/>
      <c r="EJ11" s="223"/>
      <c r="EK11" s="223"/>
      <c r="EL11" s="223"/>
      <c r="EM11" s="223"/>
      <c r="EN11" s="223"/>
      <c r="EO11" s="223"/>
      <c r="EP11" s="223"/>
      <c r="EQ11" s="223"/>
      <c r="ER11" s="223"/>
      <c r="ES11" s="223"/>
      <c r="ET11" s="223"/>
      <c r="EU11" s="223"/>
      <c r="EV11" s="223"/>
      <c r="EW11" s="223"/>
      <c r="EX11" s="223"/>
      <c r="EY11" s="223"/>
      <c r="EZ11" s="223"/>
      <c r="FA11" s="223"/>
      <c r="FB11" s="223"/>
      <c r="FC11" s="223"/>
      <c r="FD11" s="252"/>
      <c r="FE11" s="252"/>
      <c r="FF11" s="252"/>
      <c r="FG11" s="252"/>
      <c r="FH11" s="252"/>
      <c r="FI11" s="252"/>
      <c r="FJ11" s="252"/>
      <c r="FK11" s="252"/>
      <c r="FL11" s="252"/>
      <c r="FM11" s="252"/>
      <c r="FN11" s="252"/>
      <c r="FO11" s="252"/>
      <c r="FP11" s="252"/>
      <c r="FQ11" s="252"/>
      <c r="FR11" s="252"/>
      <c r="FS11" s="252"/>
      <c r="FT11" s="252"/>
      <c r="FU11" s="252"/>
      <c r="FV11" s="252"/>
      <c r="FW11" s="252"/>
      <c r="FX11" s="252"/>
      <c r="FY11" s="252"/>
      <c r="FZ11" s="252"/>
      <c r="GA11" s="252"/>
      <c r="GB11" s="252"/>
      <c r="GC11" s="252"/>
      <c r="GD11" s="252"/>
      <c r="GE11" s="252"/>
      <c r="GF11" s="252"/>
      <c r="GG11" s="252"/>
      <c r="GH11" s="252"/>
      <c r="GI11" s="252"/>
      <c r="GJ11" s="252"/>
      <c r="GK11" s="252"/>
      <c r="GL11" s="252"/>
      <c r="GM11" s="252"/>
      <c r="GN11" s="252"/>
      <c r="GO11" s="252"/>
      <c r="GP11" s="252"/>
      <c r="GQ11" s="252"/>
      <c r="GR11" s="252"/>
      <c r="GS11" s="252"/>
      <c r="GT11" s="252"/>
      <c r="GU11" s="252"/>
      <c r="GV11" s="252"/>
      <c r="GW11" s="252"/>
      <c r="GX11" s="252"/>
      <c r="GY11" s="252"/>
      <c r="GZ11" s="252"/>
      <c r="HA11" s="252"/>
      <c r="HB11" s="252"/>
      <c r="HC11" s="252"/>
      <c r="HD11" s="252"/>
      <c r="HE11" s="252"/>
      <c r="HF11" s="252"/>
      <c r="HG11" s="252"/>
      <c r="HH11" s="252"/>
      <c r="HI11" s="252"/>
      <c r="HJ11" s="252"/>
      <c r="HK11" s="252"/>
      <c r="HL11" s="252"/>
      <c r="HM11" s="252"/>
      <c r="HN11" s="252"/>
      <c r="HO11" s="252"/>
      <c r="HP11" s="252"/>
      <c r="HQ11" s="252"/>
      <c r="HR11" s="252"/>
      <c r="HS11" s="252"/>
      <c r="HT11" s="252"/>
      <c r="HU11" s="252"/>
      <c r="HV11" s="252"/>
      <c r="HW11" s="252"/>
      <c r="HX11" s="252"/>
      <c r="HY11" s="252"/>
      <c r="HZ11" s="252"/>
      <c r="IA11" s="252"/>
      <c r="IB11" s="252"/>
      <c r="IC11" s="252"/>
      <c r="ID11" s="252"/>
      <c r="IE11" s="252"/>
      <c r="IF11" s="252"/>
      <c r="IG11" s="252"/>
      <c r="IH11" s="252"/>
      <c r="II11" s="252"/>
      <c r="IJ11" s="252"/>
      <c r="IK11" s="252"/>
      <c r="IL11" s="252"/>
      <c r="IM11" s="252"/>
      <c r="IN11" s="252"/>
      <c r="IO11" s="252"/>
      <c r="IP11" s="252"/>
      <c r="IQ11" s="252"/>
    </row>
    <row r="12" spans="1:251" ht="24" customHeight="1">
      <c r="A12" s="237" t="s">
        <v>491</v>
      </c>
      <c r="B12" s="238"/>
      <c r="C12" s="239"/>
      <c r="D12" s="240"/>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3"/>
      <c r="CF12" s="223"/>
      <c r="CG12" s="223"/>
      <c r="CH12" s="223"/>
      <c r="CI12" s="223"/>
      <c r="CJ12" s="223"/>
      <c r="CK12" s="223"/>
      <c r="CL12" s="223"/>
      <c r="CM12" s="223"/>
      <c r="CN12" s="223"/>
      <c r="CO12" s="223"/>
      <c r="CP12" s="223"/>
      <c r="CQ12" s="223"/>
      <c r="CR12" s="223"/>
      <c r="CS12" s="223"/>
      <c r="CT12" s="223"/>
      <c r="CU12" s="223"/>
      <c r="CV12" s="223"/>
      <c r="CW12" s="223"/>
      <c r="CX12" s="223"/>
      <c r="CY12" s="223"/>
      <c r="CZ12" s="223"/>
      <c r="DA12" s="223"/>
      <c r="DB12" s="223"/>
      <c r="DC12" s="223"/>
      <c r="DD12" s="223"/>
      <c r="DE12" s="223"/>
      <c r="DF12" s="223"/>
      <c r="DG12" s="223"/>
      <c r="DH12" s="223"/>
      <c r="DI12" s="223"/>
      <c r="DJ12" s="223"/>
      <c r="DK12" s="223"/>
      <c r="DL12" s="223"/>
      <c r="DM12" s="223"/>
      <c r="DN12" s="223"/>
      <c r="DO12" s="223"/>
      <c r="DP12" s="223"/>
      <c r="DQ12" s="223"/>
      <c r="DR12" s="223"/>
      <c r="DS12" s="223"/>
      <c r="DT12" s="223"/>
      <c r="DU12" s="223"/>
      <c r="DV12" s="223"/>
      <c r="DW12" s="223"/>
      <c r="DX12" s="223"/>
      <c r="DY12" s="223"/>
      <c r="DZ12" s="223"/>
      <c r="EA12" s="223"/>
      <c r="EB12" s="223"/>
      <c r="EC12" s="223"/>
      <c r="ED12" s="223"/>
      <c r="EE12" s="223"/>
      <c r="EF12" s="223"/>
      <c r="EG12" s="223"/>
      <c r="EH12" s="223"/>
      <c r="EI12" s="223"/>
      <c r="EJ12" s="223"/>
      <c r="EK12" s="223"/>
      <c r="EL12" s="223"/>
      <c r="EM12" s="223"/>
      <c r="EN12" s="223"/>
      <c r="EO12" s="223"/>
      <c r="EP12" s="223"/>
      <c r="EQ12" s="223"/>
      <c r="ER12" s="223"/>
      <c r="ES12" s="223"/>
      <c r="ET12" s="223"/>
      <c r="EU12" s="223"/>
      <c r="EV12" s="223"/>
      <c r="EW12" s="223"/>
      <c r="EX12" s="223"/>
      <c r="EY12" s="223"/>
      <c r="EZ12" s="223"/>
      <c r="FA12" s="223"/>
      <c r="FB12" s="223"/>
      <c r="FC12" s="223"/>
      <c r="FD12" s="252"/>
      <c r="FE12" s="252"/>
      <c r="FF12" s="252"/>
      <c r="FG12" s="252"/>
      <c r="FH12" s="252"/>
      <c r="FI12" s="252"/>
      <c r="FJ12" s="252"/>
      <c r="FK12" s="252"/>
      <c r="FL12" s="252"/>
      <c r="FM12" s="252"/>
      <c r="FN12" s="252"/>
      <c r="FO12" s="252"/>
      <c r="FP12" s="252"/>
      <c r="FQ12" s="252"/>
      <c r="FR12" s="252"/>
      <c r="FS12" s="252"/>
      <c r="FT12" s="252"/>
      <c r="FU12" s="252"/>
      <c r="FV12" s="252"/>
      <c r="FW12" s="252"/>
      <c r="FX12" s="252"/>
      <c r="FY12" s="252"/>
      <c r="FZ12" s="252"/>
      <c r="GA12" s="252"/>
      <c r="GB12" s="252"/>
      <c r="GC12" s="252"/>
      <c r="GD12" s="252"/>
      <c r="GE12" s="252"/>
      <c r="GF12" s="252"/>
      <c r="GG12" s="252"/>
      <c r="GH12" s="252"/>
      <c r="GI12" s="252"/>
      <c r="GJ12" s="252"/>
      <c r="GK12" s="252"/>
      <c r="GL12" s="252"/>
      <c r="GM12" s="252"/>
      <c r="GN12" s="252"/>
      <c r="GO12" s="252"/>
      <c r="GP12" s="252"/>
      <c r="GQ12" s="252"/>
      <c r="GR12" s="252"/>
      <c r="GS12" s="252"/>
      <c r="GT12" s="252"/>
      <c r="GU12" s="252"/>
      <c r="GV12" s="252"/>
      <c r="GW12" s="252"/>
      <c r="GX12" s="252"/>
      <c r="GY12" s="252"/>
      <c r="GZ12" s="252"/>
      <c r="HA12" s="252"/>
      <c r="HB12" s="252"/>
      <c r="HC12" s="252"/>
      <c r="HD12" s="252"/>
      <c r="HE12" s="252"/>
      <c r="HF12" s="252"/>
      <c r="HG12" s="252"/>
      <c r="HH12" s="252"/>
      <c r="HI12" s="252"/>
      <c r="HJ12" s="252"/>
      <c r="HK12" s="252"/>
      <c r="HL12" s="252"/>
      <c r="HM12" s="252"/>
      <c r="HN12" s="252"/>
      <c r="HO12" s="252"/>
      <c r="HP12" s="252"/>
      <c r="HQ12" s="252"/>
      <c r="HR12" s="252"/>
      <c r="HS12" s="252"/>
      <c r="HT12" s="252"/>
      <c r="HU12" s="252"/>
      <c r="HV12" s="252"/>
      <c r="HW12" s="252"/>
      <c r="HX12" s="252"/>
      <c r="HY12" s="252"/>
      <c r="HZ12" s="252"/>
      <c r="IA12" s="252"/>
      <c r="IB12" s="252"/>
      <c r="IC12" s="252"/>
      <c r="ID12" s="252"/>
      <c r="IE12" s="252"/>
      <c r="IF12" s="252"/>
      <c r="IG12" s="252"/>
      <c r="IH12" s="252"/>
      <c r="II12" s="252"/>
      <c r="IJ12" s="252"/>
      <c r="IK12" s="252"/>
      <c r="IL12" s="252"/>
      <c r="IM12" s="252"/>
      <c r="IN12" s="252"/>
      <c r="IO12" s="252"/>
      <c r="IP12" s="252"/>
      <c r="IQ12" s="252"/>
    </row>
    <row r="13" spans="1:251" ht="24" customHeight="1">
      <c r="A13" s="241"/>
      <c r="B13" s="242"/>
      <c r="C13" s="239"/>
      <c r="D13" s="240"/>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3"/>
      <c r="BN13" s="223"/>
      <c r="BO13" s="223"/>
      <c r="BP13" s="223"/>
      <c r="BQ13" s="223"/>
      <c r="BR13" s="223"/>
      <c r="BS13" s="223"/>
      <c r="BT13" s="223"/>
      <c r="BU13" s="223"/>
      <c r="BV13" s="223"/>
      <c r="BW13" s="223"/>
      <c r="BX13" s="223"/>
      <c r="BY13" s="223"/>
      <c r="BZ13" s="223"/>
      <c r="CA13" s="223"/>
      <c r="CB13" s="223"/>
      <c r="CC13" s="223"/>
      <c r="CD13" s="223"/>
      <c r="CE13" s="223"/>
      <c r="CF13" s="223"/>
      <c r="CG13" s="223"/>
      <c r="CH13" s="223"/>
      <c r="CI13" s="223"/>
      <c r="CJ13" s="223"/>
      <c r="CK13" s="223"/>
      <c r="CL13" s="223"/>
      <c r="CM13" s="223"/>
      <c r="CN13" s="223"/>
      <c r="CO13" s="223"/>
      <c r="CP13" s="223"/>
      <c r="CQ13" s="223"/>
      <c r="CR13" s="223"/>
      <c r="CS13" s="223"/>
      <c r="CT13" s="223"/>
      <c r="CU13" s="223"/>
      <c r="CV13" s="223"/>
      <c r="CW13" s="223"/>
      <c r="CX13" s="223"/>
      <c r="CY13" s="223"/>
      <c r="CZ13" s="223"/>
      <c r="DA13" s="223"/>
      <c r="DB13" s="223"/>
      <c r="DC13" s="223"/>
      <c r="DD13" s="223"/>
      <c r="DE13" s="223"/>
      <c r="DF13" s="223"/>
      <c r="DG13" s="223"/>
      <c r="DH13" s="223"/>
      <c r="DI13" s="223"/>
      <c r="DJ13" s="223"/>
      <c r="DK13" s="223"/>
      <c r="DL13" s="223"/>
      <c r="DM13" s="223"/>
      <c r="DN13" s="223"/>
      <c r="DO13" s="223"/>
      <c r="DP13" s="223"/>
      <c r="DQ13" s="223"/>
      <c r="DR13" s="223"/>
      <c r="DS13" s="223"/>
      <c r="DT13" s="223"/>
      <c r="DU13" s="223"/>
      <c r="DV13" s="223"/>
      <c r="DW13" s="223"/>
      <c r="DX13" s="223"/>
      <c r="DY13" s="223"/>
      <c r="DZ13" s="223"/>
      <c r="EA13" s="223"/>
      <c r="EB13" s="223"/>
      <c r="EC13" s="223"/>
      <c r="ED13" s="223"/>
      <c r="EE13" s="223"/>
      <c r="EF13" s="223"/>
      <c r="EG13" s="223"/>
      <c r="EH13" s="223"/>
      <c r="EI13" s="223"/>
      <c r="EJ13" s="223"/>
      <c r="EK13" s="223"/>
      <c r="EL13" s="223"/>
      <c r="EM13" s="223"/>
      <c r="EN13" s="223"/>
      <c r="EO13" s="223"/>
      <c r="EP13" s="223"/>
      <c r="EQ13" s="223"/>
      <c r="ER13" s="223"/>
      <c r="ES13" s="223"/>
      <c r="ET13" s="223"/>
      <c r="EU13" s="223"/>
      <c r="EV13" s="223"/>
      <c r="EW13" s="223"/>
      <c r="EX13" s="223"/>
      <c r="EY13" s="223"/>
      <c r="EZ13" s="223"/>
      <c r="FA13" s="223"/>
      <c r="FB13" s="223"/>
      <c r="FC13" s="223"/>
      <c r="FD13" s="252"/>
      <c r="FE13" s="252"/>
      <c r="FF13" s="252"/>
      <c r="FG13" s="252"/>
      <c r="FH13" s="252"/>
      <c r="FI13" s="252"/>
      <c r="FJ13" s="252"/>
      <c r="FK13" s="252"/>
      <c r="FL13" s="252"/>
      <c r="FM13" s="252"/>
      <c r="FN13" s="252"/>
      <c r="FO13" s="252"/>
      <c r="FP13" s="252"/>
      <c r="FQ13" s="252"/>
      <c r="FR13" s="252"/>
      <c r="FS13" s="252"/>
      <c r="FT13" s="252"/>
      <c r="FU13" s="252"/>
      <c r="FV13" s="252"/>
      <c r="FW13" s="252"/>
      <c r="FX13" s="252"/>
      <c r="FY13" s="252"/>
      <c r="FZ13" s="252"/>
      <c r="GA13" s="252"/>
      <c r="GB13" s="252"/>
      <c r="GC13" s="252"/>
      <c r="GD13" s="252"/>
      <c r="GE13" s="252"/>
      <c r="GF13" s="252"/>
      <c r="GG13" s="252"/>
      <c r="GH13" s="252"/>
      <c r="GI13" s="252"/>
      <c r="GJ13" s="252"/>
      <c r="GK13" s="252"/>
      <c r="GL13" s="252"/>
      <c r="GM13" s="252"/>
      <c r="GN13" s="252"/>
      <c r="GO13" s="252"/>
      <c r="GP13" s="252"/>
      <c r="GQ13" s="252"/>
      <c r="GR13" s="252"/>
      <c r="GS13" s="252"/>
      <c r="GT13" s="252"/>
      <c r="GU13" s="252"/>
      <c r="GV13" s="252"/>
      <c r="GW13" s="252"/>
      <c r="GX13" s="252"/>
      <c r="GY13" s="252"/>
      <c r="GZ13" s="252"/>
      <c r="HA13" s="252"/>
      <c r="HB13" s="252"/>
      <c r="HC13" s="252"/>
      <c r="HD13" s="252"/>
      <c r="HE13" s="252"/>
      <c r="HF13" s="252"/>
      <c r="HG13" s="252"/>
      <c r="HH13" s="252"/>
      <c r="HI13" s="252"/>
      <c r="HJ13" s="252"/>
      <c r="HK13" s="252"/>
      <c r="HL13" s="252"/>
      <c r="HM13" s="252"/>
      <c r="HN13" s="252"/>
      <c r="HO13" s="252"/>
      <c r="HP13" s="252"/>
      <c r="HQ13" s="252"/>
      <c r="HR13" s="252"/>
      <c r="HS13" s="252"/>
      <c r="HT13" s="252"/>
      <c r="HU13" s="252"/>
      <c r="HV13" s="252"/>
      <c r="HW13" s="252"/>
      <c r="HX13" s="252"/>
      <c r="HY13" s="252"/>
      <c r="HZ13" s="252"/>
      <c r="IA13" s="252"/>
      <c r="IB13" s="252"/>
      <c r="IC13" s="252"/>
      <c r="ID13" s="252"/>
      <c r="IE13" s="252"/>
      <c r="IF13" s="252"/>
      <c r="IG13" s="252"/>
      <c r="IH13" s="252"/>
      <c r="II13" s="252"/>
      <c r="IJ13" s="252"/>
      <c r="IK13" s="252"/>
      <c r="IL13" s="252"/>
      <c r="IM13" s="252"/>
      <c r="IN13" s="252"/>
      <c r="IO13" s="252"/>
      <c r="IP13" s="252"/>
      <c r="IQ13" s="252"/>
    </row>
    <row r="14" spans="1:251" ht="24" customHeight="1">
      <c r="A14" s="243"/>
      <c r="B14" s="244"/>
      <c r="C14" s="240"/>
      <c r="D14" s="240"/>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223"/>
      <c r="BR14" s="223"/>
      <c r="BS14" s="223"/>
      <c r="BT14" s="223"/>
      <c r="BU14" s="223"/>
      <c r="BV14" s="223"/>
      <c r="BW14" s="223"/>
      <c r="BX14" s="223"/>
      <c r="BY14" s="223"/>
      <c r="BZ14" s="223"/>
      <c r="CA14" s="223"/>
      <c r="CB14" s="223"/>
      <c r="CC14" s="223"/>
      <c r="CD14" s="223"/>
      <c r="CE14" s="223"/>
      <c r="CF14" s="223"/>
      <c r="CG14" s="223"/>
      <c r="CH14" s="223"/>
      <c r="CI14" s="223"/>
      <c r="CJ14" s="223"/>
      <c r="CK14" s="223"/>
      <c r="CL14" s="223"/>
      <c r="CM14" s="223"/>
      <c r="CN14" s="223"/>
      <c r="CO14" s="223"/>
      <c r="CP14" s="223"/>
      <c r="CQ14" s="223"/>
      <c r="CR14" s="223"/>
      <c r="CS14" s="223"/>
      <c r="CT14" s="223"/>
      <c r="CU14" s="223"/>
      <c r="CV14" s="223"/>
      <c r="CW14" s="223"/>
      <c r="CX14" s="223"/>
      <c r="CY14" s="223"/>
      <c r="CZ14" s="223"/>
      <c r="DA14" s="223"/>
      <c r="DB14" s="223"/>
      <c r="DC14" s="223"/>
      <c r="DD14" s="223"/>
      <c r="DE14" s="223"/>
      <c r="DF14" s="223"/>
      <c r="DG14" s="223"/>
      <c r="DH14" s="223"/>
      <c r="DI14" s="223"/>
      <c r="DJ14" s="223"/>
      <c r="DK14" s="223"/>
      <c r="DL14" s="223"/>
      <c r="DM14" s="223"/>
      <c r="DN14" s="223"/>
      <c r="DO14" s="223"/>
      <c r="DP14" s="223"/>
      <c r="DQ14" s="223"/>
      <c r="DR14" s="223"/>
      <c r="DS14" s="223"/>
      <c r="DT14" s="223"/>
      <c r="DU14" s="223"/>
      <c r="DV14" s="223"/>
      <c r="DW14" s="223"/>
      <c r="DX14" s="223"/>
      <c r="DY14" s="223"/>
      <c r="DZ14" s="223"/>
      <c r="EA14" s="223"/>
      <c r="EB14" s="223"/>
      <c r="EC14" s="223"/>
      <c r="ED14" s="223"/>
      <c r="EE14" s="223"/>
      <c r="EF14" s="223"/>
      <c r="EG14" s="223"/>
      <c r="EH14" s="223"/>
      <c r="EI14" s="223"/>
      <c r="EJ14" s="223"/>
      <c r="EK14" s="223"/>
      <c r="EL14" s="223"/>
      <c r="EM14" s="223"/>
      <c r="EN14" s="223"/>
      <c r="EO14" s="223"/>
      <c r="EP14" s="223"/>
      <c r="EQ14" s="223"/>
      <c r="ER14" s="223"/>
      <c r="ES14" s="223"/>
      <c r="ET14" s="223"/>
      <c r="EU14" s="223"/>
      <c r="EV14" s="223"/>
      <c r="EW14" s="223"/>
      <c r="EX14" s="223"/>
      <c r="EY14" s="223"/>
      <c r="EZ14" s="223"/>
      <c r="FA14" s="223"/>
      <c r="FB14" s="223"/>
      <c r="FC14" s="223"/>
      <c r="FD14" s="252"/>
      <c r="FE14" s="252"/>
      <c r="FF14" s="252"/>
      <c r="FG14" s="252"/>
      <c r="FH14" s="252"/>
      <c r="FI14" s="252"/>
      <c r="FJ14" s="252"/>
      <c r="FK14" s="252"/>
      <c r="FL14" s="252"/>
      <c r="FM14" s="252"/>
      <c r="FN14" s="252"/>
      <c r="FO14" s="252"/>
      <c r="FP14" s="252"/>
      <c r="FQ14" s="252"/>
      <c r="FR14" s="252"/>
      <c r="FS14" s="252"/>
      <c r="FT14" s="252"/>
      <c r="FU14" s="252"/>
      <c r="FV14" s="252"/>
      <c r="FW14" s="252"/>
      <c r="FX14" s="252"/>
      <c r="FY14" s="252"/>
      <c r="FZ14" s="252"/>
      <c r="GA14" s="252"/>
      <c r="GB14" s="252"/>
      <c r="GC14" s="252"/>
      <c r="GD14" s="252"/>
      <c r="GE14" s="252"/>
      <c r="GF14" s="252"/>
      <c r="GG14" s="252"/>
      <c r="GH14" s="252"/>
      <c r="GI14" s="252"/>
      <c r="GJ14" s="252"/>
      <c r="GK14" s="252"/>
      <c r="GL14" s="252"/>
      <c r="GM14" s="252"/>
      <c r="GN14" s="252"/>
      <c r="GO14" s="252"/>
      <c r="GP14" s="252"/>
      <c r="GQ14" s="252"/>
      <c r="GR14" s="252"/>
      <c r="GS14" s="252"/>
      <c r="GT14" s="252"/>
      <c r="GU14" s="252"/>
      <c r="GV14" s="252"/>
      <c r="GW14" s="252"/>
      <c r="GX14" s="252"/>
      <c r="GY14" s="252"/>
      <c r="GZ14" s="252"/>
      <c r="HA14" s="252"/>
      <c r="HB14" s="252"/>
      <c r="HC14" s="252"/>
      <c r="HD14" s="252"/>
      <c r="HE14" s="252"/>
      <c r="HF14" s="252"/>
      <c r="HG14" s="252"/>
      <c r="HH14" s="252"/>
      <c r="HI14" s="252"/>
      <c r="HJ14" s="252"/>
      <c r="HK14" s="252"/>
      <c r="HL14" s="252"/>
      <c r="HM14" s="252"/>
      <c r="HN14" s="252"/>
      <c r="HO14" s="252"/>
      <c r="HP14" s="252"/>
      <c r="HQ14" s="252"/>
      <c r="HR14" s="252"/>
      <c r="HS14" s="252"/>
      <c r="HT14" s="252"/>
      <c r="HU14" s="252"/>
      <c r="HV14" s="252"/>
      <c r="HW14" s="252"/>
      <c r="HX14" s="252"/>
      <c r="HY14" s="252"/>
      <c r="HZ14" s="252"/>
      <c r="IA14" s="252"/>
      <c r="IB14" s="252"/>
      <c r="IC14" s="252"/>
      <c r="ID14" s="252"/>
      <c r="IE14" s="252"/>
      <c r="IF14" s="252"/>
      <c r="IG14" s="252"/>
      <c r="IH14" s="252"/>
      <c r="II14" s="252"/>
      <c r="IJ14" s="252"/>
      <c r="IK14" s="252"/>
      <c r="IL14" s="252"/>
      <c r="IM14" s="252"/>
      <c r="IN14" s="252"/>
      <c r="IO14" s="252"/>
      <c r="IP14" s="252"/>
      <c r="IQ14" s="252"/>
    </row>
    <row r="15" spans="1:251" ht="24" customHeight="1">
      <c r="A15" s="203"/>
      <c r="B15" s="244"/>
      <c r="C15" s="240"/>
      <c r="D15" s="240"/>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223"/>
      <c r="CO15" s="223"/>
      <c r="CP15" s="223"/>
      <c r="CQ15" s="223"/>
      <c r="CR15" s="223"/>
      <c r="CS15" s="223"/>
      <c r="CT15" s="223"/>
      <c r="CU15" s="223"/>
      <c r="CV15" s="223"/>
      <c r="CW15" s="223"/>
      <c r="CX15" s="223"/>
      <c r="CY15" s="223"/>
      <c r="CZ15" s="223"/>
      <c r="DA15" s="223"/>
      <c r="DB15" s="223"/>
      <c r="DC15" s="223"/>
      <c r="DD15" s="223"/>
      <c r="DE15" s="223"/>
      <c r="DF15" s="223"/>
      <c r="DG15" s="223"/>
      <c r="DH15" s="223"/>
      <c r="DI15" s="223"/>
      <c r="DJ15" s="223"/>
      <c r="DK15" s="223"/>
      <c r="DL15" s="223"/>
      <c r="DM15" s="223"/>
      <c r="DN15" s="223"/>
      <c r="DO15" s="223"/>
      <c r="DP15" s="223"/>
      <c r="DQ15" s="223"/>
      <c r="DR15" s="223"/>
      <c r="DS15" s="223"/>
      <c r="DT15" s="223"/>
      <c r="DU15" s="223"/>
      <c r="DV15" s="223"/>
      <c r="DW15" s="223"/>
      <c r="DX15" s="223"/>
      <c r="DY15" s="223"/>
      <c r="DZ15" s="223"/>
      <c r="EA15" s="223"/>
      <c r="EB15" s="223"/>
      <c r="EC15" s="223"/>
      <c r="ED15" s="223"/>
      <c r="EE15" s="223"/>
      <c r="EF15" s="223"/>
      <c r="EG15" s="223"/>
      <c r="EH15" s="223"/>
      <c r="EI15" s="223"/>
      <c r="EJ15" s="223"/>
      <c r="EK15" s="223"/>
      <c r="EL15" s="223"/>
      <c r="EM15" s="223"/>
      <c r="EN15" s="223"/>
      <c r="EO15" s="223"/>
      <c r="EP15" s="223"/>
      <c r="EQ15" s="223"/>
      <c r="ER15" s="223"/>
      <c r="ES15" s="223"/>
      <c r="ET15" s="223"/>
      <c r="EU15" s="223"/>
      <c r="EV15" s="223"/>
      <c r="EW15" s="223"/>
      <c r="EX15" s="223"/>
      <c r="EY15" s="223"/>
      <c r="EZ15" s="223"/>
      <c r="FA15" s="223"/>
      <c r="FB15" s="223"/>
      <c r="FC15" s="223"/>
      <c r="FD15" s="252"/>
      <c r="FE15" s="252"/>
      <c r="FF15" s="252"/>
      <c r="FG15" s="252"/>
      <c r="FH15" s="252"/>
      <c r="FI15" s="252"/>
      <c r="FJ15" s="252"/>
      <c r="FK15" s="252"/>
      <c r="FL15" s="252"/>
      <c r="FM15" s="252"/>
      <c r="FN15" s="252"/>
      <c r="FO15" s="252"/>
      <c r="FP15" s="252"/>
      <c r="FQ15" s="252"/>
      <c r="FR15" s="252"/>
      <c r="FS15" s="252"/>
      <c r="FT15" s="252"/>
      <c r="FU15" s="252"/>
      <c r="FV15" s="252"/>
      <c r="FW15" s="252"/>
      <c r="FX15" s="252"/>
      <c r="FY15" s="252"/>
      <c r="FZ15" s="252"/>
      <c r="GA15" s="252"/>
      <c r="GB15" s="252"/>
      <c r="GC15" s="252"/>
      <c r="GD15" s="252"/>
      <c r="GE15" s="252"/>
      <c r="GF15" s="252"/>
      <c r="GG15" s="252"/>
      <c r="GH15" s="252"/>
      <c r="GI15" s="252"/>
      <c r="GJ15" s="252"/>
      <c r="GK15" s="252"/>
      <c r="GL15" s="252"/>
      <c r="GM15" s="252"/>
      <c r="GN15" s="252"/>
      <c r="GO15" s="252"/>
      <c r="GP15" s="252"/>
      <c r="GQ15" s="252"/>
      <c r="GR15" s="252"/>
      <c r="GS15" s="252"/>
      <c r="GT15" s="252"/>
      <c r="GU15" s="252"/>
      <c r="GV15" s="252"/>
      <c r="GW15" s="252"/>
      <c r="GX15" s="252"/>
      <c r="GY15" s="252"/>
      <c r="GZ15" s="252"/>
      <c r="HA15" s="252"/>
      <c r="HB15" s="252"/>
      <c r="HC15" s="252"/>
      <c r="HD15" s="252"/>
      <c r="HE15" s="252"/>
      <c r="HF15" s="252"/>
      <c r="HG15" s="252"/>
      <c r="HH15" s="252"/>
      <c r="HI15" s="252"/>
      <c r="HJ15" s="252"/>
      <c r="HK15" s="252"/>
      <c r="HL15" s="252"/>
      <c r="HM15" s="252"/>
      <c r="HN15" s="252"/>
      <c r="HO15" s="252"/>
      <c r="HP15" s="252"/>
      <c r="HQ15" s="252"/>
      <c r="HR15" s="252"/>
      <c r="HS15" s="252"/>
      <c r="HT15" s="252"/>
      <c r="HU15" s="252"/>
      <c r="HV15" s="252"/>
      <c r="HW15" s="252"/>
      <c r="HX15" s="252"/>
      <c r="HY15" s="252"/>
      <c r="HZ15" s="252"/>
      <c r="IA15" s="252"/>
      <c r="IB15" s="252"/>
      <c r="IC15" s="252"/>
      <c r="ID15" s="252"/>
      <c r="IE15" s="252"/>
      <c r="IF15" s="252"/>
      <c r="IG15" s="252"/>
      <c r="IH15" s="252"/>
      <c r="II15" s="252"/>
      <c r="IJ15" s="252"/>
      <c r="IK15" s="252"/>
      <c r="IL15" s="252"/>
      <c r="IM15" s="252"/>
      <c r="IN15" s="252"/>
      <c r="IO15" s="252"/>
      <c r="IP15" s="252"/>
      <c r="IQ15" s="252"/>
    </row>
    <row r="16" spans="1:251" ht="24" customHeight="1">
      <c r="A16" s="203"/>
      <c r="B16" s="244"/>
      <c r="C16" s="240"/>
      <c r="D16" s="240"/>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223"/>
      <c r="BR16" s="223"/>
      <c r="BS16" s="223"/>
      <c r="BT16" s="223"/>
      <c r="BU16" s="223"/>
      <c r="BV16" s="223"/>
      <c r="BW16" s="223"/>
      <c r="BX16" s="223"/>
      <c r="BY16" s="223"/>
      <c r="BZ16" s="223"/>
      <c r="CA16" s="223"/>
      <c r="CB16" s="223"/>
      <c r="CC16" s="223"/>
      <c r="CD16" s="223"/>
      <c r="CE16" s="223"/>
      <c r="CF16" s="223"/>
      <c r="CG16" s="223"/>
      <c r="CH16" s="223"/>
      <c r="CI16" s="223"/>
      <c r="CJ16" s="223"/>
      <c r="CK16" s="223"/>
      <c r="CL16" s="223"/>
      <c r="CM16" s="223"/>
      <c r="CN16" s="223"/>
      <c r="CO16" s="223"/>
      <c r="CP16" s="223"/>
      <c r="CQ16" s="223"/>
      <c r="CR16" s="223"/>
      <c r="CS16" s="223"/>
      <c r="CT16" s="223"/>
      <c r="CU16" s="223"/>
      <c r="CV16" s="223"/>
      <c r="CW16" s="223"/>
      <c r="CX16" s="223"/>
      <c r="CY16" s="223"/>
      <c r="CZ16" s="223"/>
      <c r="DA16" s="223"/>
      <c r="DB16" s="223"/>
      <c r="DC16" s="223"/>
      <c r="DD16" s="223"/>
      <c r="DE16" s="223"/>
      <c r="DF16" s="223"/>
      <c r="DG16" s="223"/>
      <c r="DH16" s="223"/>
      <c r="DI16" s="223"/>
      <c r="DJ16" s="223"/>
      <c r="DK16" s="223"/>
      <c r="DL16" s="223"/>
      <c r="DM16" s="223"/>
      <c r="DN16" s="223"/>
      <c r="DO16" s="223"/>
      <c r="DP16" s="223"/>
      <c r="DQ16" s="223"/>
      <c r="DR16" s="223"/>
      <c r="DS16" s="223"/>
      <c r="DT16" s="223"/>
      <c r="DU16" s="223"/>
      <c r="DV16" s="223"/>
      <c r="DW16" s="223"/>
      <c r="DX16" s="223"/>
      <c r="DY16" s="223"/>
      <c r="DZ16" s="223"/>
      <c r="EA16" s="223"/>
      <c r="EB16" s="223"/>
      <c r="EC16" s="223"/>
      <c r="ED16" s="223"/>
      <c r="EE16" s="223"/>
      <c r="EF16" s="223"/>
      <c r="EG16" s="223"/>
      <c r="EH16" s="223"/>
      <c r="EI16" s="223"/>
      <c r="EJ16" s="223"/>
      <c r="EK16" s="223"/>
      <c r="EL16" s="223"/>
      <c r="EM16" s="223"/>
      <c r="EN16" s="223"/>
      <c r="EO16" s="223"/>
      <c r="EP16" s="223"/>
      <c r="EQ16" s="223"/>
      <c r="ER16" s="223"/>
      <c r="ES16" s="223"/>
      <c r="ET16" s="223"/>
      <c r="EU16" s="223"/>
      <c r="EV16" s="223"/>
      <c r="EW16" s="223"/>
      <c r="EX16" s="223"/>
      <c r="EY16" s="223"/>
      <c r="EZ16" s="223"/>
      <c r="FA16" s="223"/>
      <c r="FB16" s="223"/>
      <c r="FC16" s="223"/>
      <c r="FD16" s="252"/>
      <c r="FE16" s="252"/>
      <c r="FF16" s="252"/>
      <c r="FG16" s="252"/>
      <c r="FH16" s="252"/>
      <c r="FI16" s="252"/>
      <c r="FJ16" s="252"/>
      <c r="FK16" s="252"/>
      <c r="FL16" s="252"/>
      <c r="FM16" s="252"/>
      <c r="FN16" s="252"/>
      <c r="FO16" s="252"/>
      <c r="FP16" s="252"/>
      <c r="FQ16" s="252"/>
      <c r="FR16" s="252"/>
      <c r="FS16" s="252"/>
      <c r="FT16" s="252"/>
      <c r="FU16" s="252"/>
      <c r="FV16" s="252"/>
      <c r="FW16" s="252"/>
      <c r="FX16" s="252"/>
      <c r="FY16" s="252"/>
      <c r="FZ16" s="252"/>
      <c r="GA16" s="252"/>
      <c r="GB16" s="252"/>
      <c r="GC16" s="252"/>
      <c r="GD16" s="252"/>
      <c r="GE16" s="252"/>
      <c r="GF16" s="252"/>
      <c r="GG16" s="252"/>
      <c r="GH16" s="252"/>
      <c r="GI16" s="252"/>
      <c r="GJ16" s="252"/>
      <c r="GK16" s="252"/>
      <c r="GL16" s="252"/>
      <c r="GM16" s="252"/>
      <c r="GN16" s="252"/>
      <c r="GO16" s="252"/>
      <c r="GP16" s="252"/>
      <c r="GQ16" s="252"/>
      <c r="GR16" s="252"/>
      <c r="GS16" s="252"/>
      <c r="GT16" s="252"/>
      <c r="GU16" s="252"/>
      <c r="GV16" s="252"/>
      <c r="GW16" s="252"/>
      <c r="GX16" s="252"/>
      <c r="GY16" s="252"/>
      <c r="GZ16" s="252"/>
      <c r="HA16" s="252"/>
      <c r="HB16" s="252"/>
      <c r="HC16" s="252"/>
      <c r="HD16" s="252"/>
      <c r="HE16" s="252"/>
      <c r="HF16" s="252"/>
      <c r="HG16" s="252"/>
      <c r="HH16" s="252"/>
      <c r="HI16" s="252"/>
      <c r="HJ16" s="252"/>
      <c r="HK16" s="252"/>
      <c r="HL16" s="252"/>
      <c r="HM16" s="252"/>
      <c r="HN16" s="252"/>
      <c r="HO16" s="252"/>
      <c r="HP16" s="252"/>
      <c r="HQ16" s="252"/>
      <c r="HR16" s="252"/>
      <c r="HS16" s="252"/>
      <c r="HT16" s="252"/>
      <c r="HU16" s="252"/>
      <c r="HV16" s="252"/>
      <c r="HW16" s="252"/>
      <c r="HX16" s="252"/>
      <c r="HY16" s="252"/>
      <c r="HZ16" s="252"/>
      <c r="IA16" s="252"/>
      <c r="IB16" s="252"/>
      <c r="IC16" s="252"/>
      <c r="ID16" s="252"/>
      <c r="IE16" s="252"/>
      <c r="IF16" s="252"/>
      <c r="IG16" s="252"/>
      <c r="IH16" s="252"/>
      <c r="II16" s="252"/>
      <c r="IJ16" s="252"/>
      <c r="IK16" s="252"/>
      <c r="IL16" s="252"/>
      <c r="IM16" s="252"/>
      <c r="IN16" s="252"/>
      <c r="IO16" s="252"/>
      <c r="IP16" s="252"/>
      <c r="IQ16" s="252"/>
    </row>
    <row r="17" spans="1:251" ht="24" customHeight="1">
      <c r="A17" s="203"/>
      <c r="B17" s="244"/>
      <c r="C17" s="245"/>
      <c r="D17" s="246"/>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3"/>
      <c r="BQ17" s="223"/>
      <c r="BR17" s="223"/>
      <c r="BS17" s="223"/>
      <c r="BT17" s="223"/>
      <c r="BU17" s="223"/>
      <c r="BV17" s="223"/>
      <c r="BW17" s="223"/>
      <c r="BX17" s="223"/>
      <c r="BY17" s="223"/>
      <c r="BZ17" s="223"/>
      <c r="CA17" s="223"/>
      <c r="CB17" s="223"/>
      <c r="CC17" s="223"/>
      <c r="CD17" s="223"/>
      <c r="CE17" s="223"/>
      <c r="CF17" s="223"/>
      <c r="CG17" s="223"/>
      <c r="CH17" s="223"/>
      <c r="CI17" s="223"/>
      <c r="CJ17" s="223"/>
      <c r="CK17" s="223"/>
      <c r="CL17" s="223"/>
      <c r="CM17" s="223"/>
      <c r="CN17" s="223"/>
      <c r="CO17" s="223"/>
      <c r="CP17" s="223"/>
      <c r="CQ17" s="223"/>
      <c r="CR17" s="223"/>
      <c r="CS17" s="223"/>
      <c r="CT17" s="223"/>
      <c r="CU17" s="223"/>
      <c r="CV17" s="223"/>
      <c r="CW17" s="223"/>
      <c r="CX17" s="223"/>
      <c r="CY17" s="223"/>
      <c r="CZ17" s="223"/>
      <c r="DA17" s="223"/>
      <c r="DB17" s="223"/>
      <c r="DC17" s="223"/>
      <c r="DD17" s="223"/>
      <c r="DE17" s="223"/>
      <c r="DF17" s="223"/>
      <c r="DG17" s="223"/>
      <c r="DH17" s="223"/>
      <c r="DI17" s="223"/>
      <c r="DJ17" s="223"/>
      <c r="DK17" s="223"/>
      <c r="DL17" s="223"/>
      <c r="DM17" s="223"/>
      <c r="DN17" s="223"/>
      <c r="DO17" s="223"/>
      <c r="DP17" s="223"/>
      <c r="DQ17" s="223"/>
      <c r="DR17" s="223"/>
      <c r="DS17" s="223"/>
      <c r="DT17" s="223"/>
      <c r="DU17" s="223"/>
      <c r="DV17" s="223"/>
      <c r="DW17" s="223"/>
      <c r="DX17" s="223"/>
      <c r="DY17" s="223"/>
      <c r="DZ17" s="223"/>
      <c r="EA17" s="223"/>
      <c r="EB17" s="223"/>
      <c r="EC17" s="223"/>
      <c r="ED17" s="223"/>
      <c r="EE17" s="223"/>
      <c r="EF17" s="223"/>
      <c r="EG17" s="223"/>
      <c r="EH17" s="223"/>
      <c r="EI17" s="223"/>
      <c r="EJ17" s="223"/>
      <c r="EK17" s="223"/>
      <c r="EL17" s="223"/>
      <c r="EM17" s="223"/>
      <c r="EN17" s="223"/>
      <c r="EO17" s="223"/>
      <c r="EP17" s="223"/>
      <c r="EQ17" s="223"/>
      <c r="ER17" s="223"/>
      <c r="ES17" s="223"/>
      <c r="ET17" s="223"/>
      <c r="EU17" s="223"/>
      <c r="EV17" s="223"/>
      <c r="EW17" s="223"/>
      <c r="EX17" s="223"/>
      <c r="EY17" s="223"/>
      <c r="EZ17" s="223"/>
      <c r="FA17" s="223"/>
      <c r="FB17" s="223"/>
      <c r="FC17" s="223"/>
      <c r="FD17" s="252"/>
      <c r="FE17" s="252"/>
      <c r="FF17" s="252"/>
      <c r="FG17" s="252"/>
      <c r="FH17" s="252"/>
      <c r="FI17" s="252"/>
      <c r="FJ17" s="252"/>
      <c r="FK17" s="252"/>
      <c r="FL17" s="252"/>
      <c r="FM17" s="252"/>
      <c r="FN17" s="252"/>
      <c r="FO17" s="252"/>
      <c r="FP17" s="252"/>
      <c r="FQ17" s="252"/>
      <c r="FR17" s="252"/>
      <c r="FS17" s="252"/>
      <c r="FT17" s="252"/>
      <c r="FU17" s="252"/>
      <c r="FV17" s="252"/>
      <c r="FW17" s="252"/>
      <c r="FX17" s="252"/>
      <c r="FY17" s="252"/>
      <c r="FZ17" s="252"/>
      <c r="GA17" s="252"/>
      <c r="GB17" s="252"/>
      <c r="GC17" s="252"/>
      <c r="GD17" s="252"/>
      <c r="GE17" s="252"/>
      <c r="GF17" s="252"/>
      <c r="GG17" s="252"/>
      <c r="GH17" s="252"/>
      <c r="GI17" s="252"/>
      <c r="GJ17" s="252"/>
      <c r="GK17" s="252"/>
      <c r="GL17" s="252"/>
      <c r="GM17" s="252"/>
      <c r="GN17" s="252"/>
      <c r="GO17" s="252"/>
      <c r="GP17" s="252"/>
      <c r="GQ17" s="252"/>
      <c r="GR17" s="252"/>
      <c r="GS17" s="252"/>
      <c r="GT17" s="252"/>
      <c r="GU17" s="252"/>
      <c r="GV17" s="252"/>
      <c r="GW17" s="252"/>
      <c r="GX17" s="252"/>
      <c r="GY17" s="252"/>
      <c r="GZ17" s="252"/>
      <c r="HA17" s="252"/>
      <c r="HB17" s="252"/>
      <c r="HC17" s="252"/>
      <c r="HD17" s="252"/>
      <c r="HE17" s="252"/>
      <c r="HF17" s="252"/>
      <c r="HG17" s="252"/>
      <c r="HH17" s="252"/>
      <c r="HI17" s="252"/>
      <c r="HJ17" s="252"/>
      <c r="HK17" s="252"/>
      <c r="HL17" s="252"/>
      <c r="HM17" s="252"/>
      <c r="HN17" s="252"/>
      <c r="HO17" s="252"/>
      <c r="HP17" s="252"/>
      <c r="HQ17" s="252"/>
      <c r="HR17" s="252"/>
      <c r="HS17" s="252"/>
      <c r="HT17" s="252"/>
      <c r="HU17" s="252"/>
      <c r="HV17" s="252"/>
      <c r="HW17" s="252"/>
      <c r="HX17" s="252"/>
      <c r="HY17" s="252"/>
      <c r="HZ17" s="252"/>
      <c r="IA17" s="252"/>
      <c r="IB17" s="252"/>
      <c r="IC17" s="252"/>
      <c r="ID17" s="252"/>
      <c r="IE17" s="252"/>
      <c r="IF17" s="252"/>
      <c r="IG17" s="252"/>
      <c r="IH17" s="252"/>
      <c r="II17" s="252"/>
      <c r="IJ17" s="252"/>
      <c r="IK17" s="252"/>
      <c r="IL17" s="252"/>
      <c r="IM17" s="252"/>
      <c r="IN17" s="252"/>
      <c r="IO17" s="252"/>
      <c r="IP17" s="252"/>
      <c r="IQ17" s="252"/>
    </row>
    <row r="18" spans="1:251" ht="24" customHeight="1">
      <c r="A18" s="208" t="s">
        <v>492</v>
      </c>
      <c r="B18" s="247">
        <f>SUM(B7:B13)</f>
        <v>2792.426509</v>
      </c>
      <c r="C18" s="248" t="s">
        <v>493</v>
      </c>
      <c r="D18" s="246">
        <f>SUM(D7:D17)</f>
        <v>2792.426509</v>
      </c>
      <c r="F18" s="182"/>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223"/>
      <c r="BU18" s="223"/>
      <c r="BV18" s="223"/>
      <c r="BW18" s="223"/>
      <c r="BX18" s="223"/>
      <c r="BY18" s="223"/>
      <c r="BZ18" s="223"/>
      <c r="CA18" s="223"/>
      <c r="CB18" s="223"/>
      <c r="CC18" s="223"/>
      <c r="CD18" s="223"/>
      <c r="CE18" s="223"/>
      <c r="CF18" s="223"/>
      <c r="CG18" s="223"/>
      <c r="CH18" s="223"/>
      <c r="CI18" s="223"/>
      <c r="CJ18" s="223"/>
      <c r="CK18" s="223"/>
      <c r="CL18" s="223"/>
      <c r="CM18" s="223"/>
      <c r="CN18" s="223"/>
      <c r="CO18" s="223"/>
      <c r="CP18" s="223"/>
      <c r="CQ18" s="223"/>
      <c r="CR18" s="223"/>
      <c r="CS18" s="223"/>
      <c r="CT18" s="223"/>
      <c r="CU18" s="223"/>
      <c r="CV18" s="223"/>
      <c r="CW18" s="223"/>
      <c r="CX18" s="223"/>
      <c r="CY18" s="223"/>
      <c r="CZ18" s="223"/>
      <c r="DA18" s="223"/>
      <c r="DB18" s="223"/>
      <c r="DC18" s="223"/>
      <c r="DD18" s="223"/>
      <c r="DE18" s="223"/>
      <c r="DF18" s="223"/>
      <c r="DG18" s="223"/>
      <c r="DH18" s="223"/>
      <c r="DI18" s="223"/>
      <c r="DJ18" s="223"/>
      <c r="DK18" s="223"/>
      <c r="DL18" s="223"/>
      <c r="DM18" s="223"/>
      <c r="DN18" s="223"/>
      <c r="DO18" s="223"/>
      <c r="DP18" s="223"/>
      <c r="DQ18" s="223"/>
      <c r="DR18" s="223"/>
      <c r="DS18" s="223"/>
      <c r="DT18" s="223"/>
      <c r="DU18" s="223"/>
      <c r="DV18" s="223"/>
      <c r="DW18" s="223"/>
      <c r="DX18" s="223"/>
      <c r="DY18" s="223"/>
      <c r="DZ18" s="223"/>
      <c r="EA18" s="223"/>
      <c r="EB18" s="223"/>
      <c r="EC18" s="223"/>
      <c r="ED18" s="223"/>
      <c r="EE18" s="223"/>
      <c r="EF18" s="223"/>
      <c r="EG18" s="223"/>
      <c r="EH18" s="223"/>
      <c r="EI18" s="223"/>
      <c r="EJ18" s="223"/>
      <c r="EK18" s="223"/>
      <c r="EL18" s="223"/>
      <c r="EM18" s="223"/>
      <c r="EN18" s="223"/>
      <c r="EO18" s="223"/>
      <c r="EP18" s="223"/>
      <c r="EQ18" s="223"/>
      <c r="ER18" s="223"/>
      <c r="ES18" s="223"/>
      <c r="ET18" s="223"/>
      <c r="EU18" s="223"/>
      <c r="EV18" s="223"/>
      <c r="EW18" s="223"/>
      <c r="EX18" s="223"/>
      <c r="EY18" s="223"/>
      <c r="EZ18" s="223"/>
      <c r="FA18" s="223"/>
      <c r="FB18" s="223"/>
      <c r="FC18" s="223"/>
      <c r="FD18" s="252"/>
      <c r="FE18" s="252"/>
      <c r="FF18" s="252"/>
      <c r="FG18" s="252"/>
      <c r="FH18" s="252"/>
      <c r="FI18" s="252"/>
      <c r="FJ18" s="252"/>
      <c r="FK18" s="252"/>
      <c r="FL18" s="252"/>
      <c r="FM18" s="252"/>
      <c r="FN18" s="252"/>
      <c r="FO18" s="252"/>
      <c r="FP18" s="252"/>
      <c r="FQ18" s="252"/>
      <c r="FR18" s="252"/>
      <c r="FS18" s="252"/>
      <c r="FT18" s="252"/>
      <c r="FU18" s="252"/>
      <c r="FV18" s="252"/>
      <c r="FW18" s="252"/>
      <c r="FX18" s="252"/>
      <c r="FY18" s="252"/>
      <c r="FZ18" s="252"/>
      <c r="GA18" s="252"/>
      <c r="GB18" s="252"/>
      <c r="GC18" s="252"/>
      <c r="GD18" s="252"/>
      <c r="GE18" s="252"/>
      <c r="GF18" s="252"/>
      <c r="GG18" s="252"/>
      <c r="GH18" s="252"/>
      <c r="GI18" s="252"/>
      <c r="GJ18" s="252"/>
      <c r="GK18" s="252"/>
      <c r="GL18" s="252"/>
      <c r="GM18" s="252"/>
      <c r="GN18" s="252"/>
      <c r="GO18" s="252"/>
      <c r="GP18" s="252"/>
      <c r="GQ18" s="252"/>
      <c r="GR18" s="252"/>
      <c r="GS18" s="252"/>
      <c r="GT18" s="252"/>
      <c r="GU18" s="252"/>
      <c r="GV18" s="252"/>
      <c r="GW18" s="252"/>
      <c r="GX18" s="252"/>
      <c r="GY18" s="252"/>
      <c r="GZ18" s="252"/>
      <c r="HA18" s="252"/>
      <c r="HB18" s="252"/>
      <c r="HC18" s="252"/>
      <c r="HD18" s="252"/>
      <c r="HE18" s="252"/>
      <c r="HF18" s="252"/>
      <c r="HG18" s="252"/>
      <c r="HH18" s="252"/>
      <c r="HI18" s="252"/>
      <c r="HJ18" s="252"/>
      <c r="HK18" s="252"/>
      <c r="HL18" s="252"/>
      <c r="HM18" s="252"/>
      <c r="HN18" s="252"/>
      <c r="HO18" s="252"/>
      <c r="HP18" s="252"/>
      <c r="HQ18" s="252"/>
      <c r="HR18" s="252"/>
      <c r="HS18" s="252"/>
      <c r="HT18" s="252"/>
      <c r="HU18" s="252"/>
      <c r="HV18" s="252"/>
      <c r="HW18" s="252"/>
      <c r="HX18" s="252"/>
      <c r="HY18" s="252"/>
      <c r="HZ18" s="252"/>
      <c r="IA18" s="252"/>
      <c r="IB18" s="252"/>
      <c r="IC18" s="252"/>
      <c r="ID18" s="252"/>
      <c r="IE18" s="252"/>
      <c r="IF18" s="252"/>
      <c r="IG18" s="252"/>
      <c r="IH18" s="252"/>
      <c r="II18" s="252"/>
      <c r="IJ18" s="252"/>
      <c r="IK18" s="252"/>
      <c r="IL18" s="252"/>
      <c r="IM18" s="252"/>
      <c r="IN18" s="252"/>
      <c r="IO18" s="252"/>
      <c r="IP18" s="252"/>
      <c r="IQ18" s="252"/>
    </row>
    <row r="19" spans="1:251" ht="24" customHeight="1">
      <c r="A19" s="237" t="s">
        <v>494</v>
      </c>
      <c r="B19" s="244"/>
      <c r="C19" s="249" t="s">
        <v>495</v>
      </c>
      <c r="D19" s="246">
        <f>B21-D18</f>
        <v>510.5782979999999</v>
      </c>
      <c r="E19" s="182"/>
      <c r="F19" s="182"/>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3"/>
      <c r="BY19" s="223"/>
      <c r="BZ19" s="223"/>
      <c r="CA19" s="223"/>
      <c r="CB19" s="223"/>
      <c r="CC19" s="223"/>
      <c r="CD19" s="223"/>
      <c r="CE19" s="223"/>
      <c r="CF19" s="223"/>
      <c r="CG19" s="223"/>
      <c r="CH19" s="223"/>
      <c r="CI19" s="223"/>
      <c r="CJ19" s="223"/>
      <c r="CK19" s="223"/>
      <c r="CL19" s="223"/>
      <c r="CM19" s="223"/>
      <c r="CN19" s="223"/>
      <c r="CO19" s="223"/>
      <c r="CP19" s="223"/>
      <c r="CQ19" s="223"/>
      <c r="CR19" s="223"/>
      <c r="CS19" s="223"/>
      <c r="CT19" s="223"/>
      <c r="CU19" s="223"/>
      <c r="CV19" s="223"/>
      <c r="CW19" s="223"/>
      <c r="CX19" s="223"/>
      <c r="CY19" s="223"/>
      <c r="CZ19" s="223"/>
      <c r="DA19" s="223"/>
      <c r="DB19" s="223"/>
      <c r="DC19" s="223"/>
      <c r="DD19" s="223"/>
      <c r="DE19" s="223"/>
      <c r="DF19" s="223"/>
      <c r="DG19" s="223"/>
      <c r="DH19" s="223"/>
      <c r="DI19" s="223"/>
      <c r="DJ19" s="223"/>
      <c r="DK19" s="223"/>
      <c r="DL19" s="223"/>
      <c r="DM19" s="223"/>
      <c r="DN19" s="223"/>
      <c r="DO19" s="223"/>
      <c r="DP19" s="223"/>
      <c r="DQ19" s="223"/>
      <c r="DR19" s="223"/>
      <c r="DS19" s="223"/>
      <c r="DT19" s="223"/>
      <c r="DU19" s="223"/>
      <c r="DV19" s="223"/>
      <c r="DW19" s="223"/>
      <c r="DX19" s="223"/>
      <c r="DY19" s="223"/>
      <c r="DZ19" s="223"/>
      <c r="EA19" s="223"/>
      <c r="EB19" s="223"/>
      <c r="EC19" s="223"/>
      <c r="ED19" s="223"/>
      <c r="EE19" s="223"/>
      <c r="EF19" s="223"/>
      <c r="EG19" s="223"/>
      <c r="EH19" s="223"/>
      <c r="EI19" s="223"/>
      <c r="EJ19" s="223"/>
      <c r="EK19" s="223"/>
      <c r="EL19" s="223"/>
      <c r="EM19" s="223"/>
      <c r="EN19" s="223"/>
      <c r="EO19" s="223"/>
      <c r="EP19" s="223"/>
      <c r="EQ19" s="223"/>
      <c r="ER19" s="223"/>
      <c r="ES19" s="223"/>
      <c r="ET19" s="223"/>
      <c r="EU19" s="223"/>
      <c r="EV19" s="223"/>
      <c r="EW19" s="223"/>
      <c r="EX19" s="223"/>
      <c r="EY19" s="223"/>
      <c r="EZ19" s="223"/>
      <c r="FA19" s="223"/>
      <c r="FB19" s="223"/>
      <c r="FC19" s="223"/>
      <c r="FD19" s="252"/>
      <c r="FE19" s="252"/>
      <c r="FF19" s="252"/>
      <c r="FG19" s="252"/>
      <c r="FH19" s="252"/>
      <c r="FI19" s="252"/>
      <c r="FJ19" s="252"/>
      <c r="FK19" s="252"/>
      <c r="FL19" s="252"/>
      <c r="FM19" s="252"/>
      <c r="FN19" s="252"/>
      <c r="FO19" s="252"/>
      <c r="FP19" s="252"/>
      <c r="FQ19" s="252"/>
      <c r="FR19" s="252"/>
      <c r="FS19" s="252"/>
      <c r="FT19" s="252"/>
      <c r="FU19" s="252"/>
      <c r="FV19" s="252"/>
      <c r="FW19" s="252"/>
      <c r="FX19" s="252"/>
      <c r="FY19" s="252"/>
      <c r="FZ19" s="252"/>
      <c r="GA19" s="252"/>
      <c r="GB19" s="252"/>
      <c r="GC19" s="252"/>
      <c r="GD19" s="252"/>
      <c r="GE19" s="252"/>
      <c r="GF19" s="252"/>
      <c r="GG19" s="252"/>
      <c r="GH19" s="252"/>
      <c r="GI19" s="252"/>
      <c r="GJ19" s="252"/>
      <c r="GK19" s="252"/>
      <c r="GL19" s="252"/>
      <c r="GM19" s="252"/>
      <c r="GN19" s="252"/>
      <c r="GO19" s="252"/>
      <c r="GP19" s="252"/>
      <c r="GQ19" s="252"/>
      <c r="GR19" s="252"/>
      <c r="GS19" s="252"/>
      <c r="GT19" s="252"/>
      <c r="GU19" s="252"/>
      <c r="GV19" s="252"/>
      <c r="GW19" s="252"/>
      <c r="GX19" s="252"/>
      <c r="GY19" s="252"/>
      <c r="GZ19" s="252"/>
      <c r="HA19" s="252"/>
      <c r="HB19" s="252"/>
      <c r="HC19" s="252"/>
      <c r="HD19" s="252"/>
      <c r="HE19" s="252"/>
      <c r="HF19" s="252"/>
      <c r="HG19" s="252"/>
      <c r="HH19" s="252"/>
      <c r="HI19" s="252"/>
      <c r="HJ19" s="252"/>
      <c r="HK19" s="252"/>
      <c r="HL19" s="252"/>
      <c r="HM19" s="252"/>
      <c r="HN19" s="252"/>
      <c r="HO19" s="252"/>
      <c r="HP19" s="252"/>
      <c r="HQ19" s="252"/>
      <c r="HR19" s="252"/>
      <c r="HS19" s="252"/>
      <c r="HT19" s="252"/>
      <c r="HU19" s="252"/>
      <c r="HV19" s="252"/>
      <c r="HW19" s="252"/>
      <c r="HX19" s="252"/>
      <c r="HY19" s="252"/>
      <c r="HZ19" s="252"/>
      <c r="IA19" s="252"/>
      <c r="IB19" s="252"/>
      <c r="IC19" s="252"/>
      <c r="ID19" s="252"/>
      <c r="IE19" s="252"/>
      <c r="IF19" s="252"/>
      <c r="IG19" s="252"/>
      <c r="IH19" s="252"/>
      <c r="II19" s="252"/>
      <c r="IJ19" s="252"/>
      <c r="IK19" s="252"/>
      <c r="IL19" s="252"/>
      <c r="IM19" s="252"/>
      <c r="IN19" s="252"/>
      <c r="IO19" s="252"/>
      <c r="IP19" s="252"/>
      <c r="IQ19" s="252"/>
    </row>
    <row r="20" spans="1:251" ht="24" customHeight="1">
      <c r="A20" s="237" t="s">
        <v>496</v>
      </c>
      <c r="B20" s="233">
        <v>510.578298</v>
      </c>
      <c r="C20" s="239"/>
      <c r="D20" s="246"/>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3"/>
      <c r="BN20" s="223"/>
      <c r="BO20" s="223"/>
      <c r="BP20" s="223"/>
      <c r="BQ20" s="223"/>
      <c r="BR20" s="223"/>
      <c r="BS20" s="223"/>
      <c r="BT20" s="223"/>
      <c r="BU20" s="223"/>
      <c r="BV20" s="223"/>
      <c r="BW20" s="223"/>
      <c r="BX20" s="223"/>
      <c r="BY20" s="223"/>
      <c r="BZ20" s="223"/>
      <c r="CA20" s="223"/>
      <c r="CB20" s="223"/>
      <c r="CC20" s="223"/>
      <c r="CD20" s="223"/>
      <c r="CE20" s="223"/>
      <c r="CF20" s="223"/>
      <c r="CG20" s="223"/>
      <c r="CH20" s="223"/>
      <c r="CI20" s="223"/>
      <c r="CJ20" s="223"/>
      <c r="CK20" s="223"/>
      <c r="CL20" s="223"/>
      <c r="CM20" s="223"/>
      <c r="CN20" s="223"/>
      <c r="CO20" s="223"/>
      <c r="CP20" s="223"/>
      <c r="CQ20" s="223"/>
      <c r="CR20" s="223"/>
      <c r="CS20" s="223"/>
      <c r="CT20" s="223"/>
      <c r="CU20" s="223"/>
      <c r="CV20" s="223"/>
      <c r="CW20" s="223"/>
      <c r="CX20" s="223"/>
      <c r="CY20" s="223"/>
      <c r="CZ20" s="223"/>
      <c r="DA20" s="223"/>
      <c r="DB20" s="223"/>
      <c r="DC20" s="223"/>
      <c r="DD20" s="223"/>
      <c r="DE20" s="223"/>
      <c r="DF20" s="223"/>
      <c r="DG20" s="223"/>
      <c r="DH20" s="223"/>
      <c r="DI20" s="223"/>
      <c r="DJ20" s="223"/>
      <c r="DK20" s="223"/>
      <c r="DL20" s="223"/>
      <c r="DM20" s="223"/>
      <c r="DN20" s="223"/>
      <c r="DO20" s="223"/>
      <c r="DP20" s="223"/>
      <c r="DQ20" s="223"/>
      <c r="DR20" s="223"/>
      <c r="DS20" s="223"/>
      <c r="DT20" s="223"/>
      <c r="DU20" s="223"/>
      <c r="DV20" s="223"/>
      <c r="DW20" s="223"/>
      <c r="DX20" s="223"/>
      <c r="DY20" s="223"/>
      <c r="DZ20" s="223"/>
      <c r="EA20" s="223"/>
      <c r="EB20" s="223"/>
      <c r="EC20" s="223"/>
      <c r="ED20" s="223"/>
      <c r="EE20" s="223"/>
      <c r="EF20" s="223"/>
      <c r="EG20" s="223"/>
      <c r="EH20" s="223"/>
      <c r="EI20" s="223"/>
      <c r="EJ20" s="223"/>
      <c r="EK20" s="223"/>
      <c r="EL20" s="223"/>
      <c r="EM20" s="223"/>
      <c r="EN20" s="223"/>
      <c r="EO20" s="223"/>
      <c r="EP20" s="223"/>
      <c r="EQ20" s="223"/>
      <c r="ER20" s="223"/>
      <c r="ES20" s="223"/>
      <c r="ET20" s="223"/>
      <c r="EU20" s="223"/>
      <c r="EV20" s="223"/>
      <c r="EW20" s="223"/>
      <c r="EX20" s="223"/>
      <c r="EY20" s="223"/>
      <c r="EZ20" s="223"/>
      <c r="FA20" s="223"/>
      <c r="FB20" s="223"/>
      <c r="FC20" s="223"/>
      <c r="FD20" s="252"/>
      <c r="FE20" s="252"/>
      <c r="FF20" s="252"/>
      <c r="FG20" s="252"/>
      <c r="FH20" s="252"/>
      <c r="FI20" s="252"/>
      <c r="FJ20" s="252"/>
      <c r="FK20" s="252"/>
      <c r="FL20" s="252"/>
      <c r="FM20" s="252"/>
      <c r="FN20" s="252"/>
      <c r="FO20" s="252"/>
      <c r="FP20" s="252"/>
      <c r="FQ20" s="252"/>
      <c r="FR20" s="252"/>
      <c r="FS20" s="252"/>
      <c r="FT20" s="252"/>
      <c r="FU20" s="252"/>
      <c r="FV20" s="252"/>
      <c r="FW20" s="252"/>
      <c r="FX20" s="252"/>
      <c r="FY20" s="252"/>
      <c r="FZ20" s="252"/>
      <c r="GA20" s="252"/>
      <c r="GB20" s="252"/>
      <c r="GC20" s="252"/>
      <c r="GD20" s="252"/>
      <c r="GE20" s="252"/>
      <c r="GF20" s="252"/>
      <c r="GG20" s="252"/>
      <c r="GH20" s="252"/>
      <c r="GI20" s="252"/>
      <c r="GJ20" s="252"/>
      <c r="GK20" s="252"/>
      <c r="GL20" s="252"/>
      <c r="GM20" s="252"/>
      <c r="GN20" s="252"/>
      <c r="GO20" s="252"/>
      <c r="GP20" s="252"/>
      <c r="GQ20" s="252"/>
      <c r="GR20" s="252"/>
      <c r="GS20" s="252"/>
      <c r="GT20" s="252"/>
      <c r="GU20" s="252"/>
      <c r="GV20" s="252"/>
      <c r="GW20" s="252"/>
      <c r="GX20" s="252"/>
      <c r="GY20" s="252"/>
      <c r="GZ20" s="252"/>
      <c r="HA20" s="252"/>
      <c r="HB20" s="252"/>
      <c r="HC20" s="252"/>
      <c r="HD20" s="252"/>
      <c r="HE20" s="252"/>
      <c r="HF20" s="252"/>
      <c r="HG20" s="252"/>
      <c r="HH20" s="252"/>
      <c r="HI20" s="252"/>
      <c r="HJ20" s="252"/>
      <c r="HK20" s="252"/>
      <c r="HL20" s="252"/>
      <c r="HM20" s="252"/>
      <c r="HN20" s="252"/>
      <c r="HO20" s="252"/>
      <c r="HP20" s="252"/>
      <c r="HQ20" s="252"/>
      <c r="HR20" s="252"/>
      <c r="HS20" s="252"/>
      <c r="HT20" s="252"/>
      <c r="HU20" s="252"/>
      <c r="HV20" s="252"/>
      <c r="HW20" s="252"/>
      <c r="HX20" s="252"/>
      <c r="HY20" s="252"/>
      <c r="HZ20" s="252"/>
      <c r="IA20" s="252"/>
      <c r="IB20" s="252"/>
      <c r="IC20" s="252"/>
      <c r="ID20" s="252"/>
      <c r="IE20" s="252"/>
      <c r="IF20" s="252"/>
      <c r="IG20" s="252"/>
      <c r="IH20" s="252"/>
      <c r="II20" s="252"/>
      <c r="IJ20" s="252"/>
      <c r="IK20" s="252"/>
      <c r="IL20" s="252"/>
      <c r="IM20" s="252"/>
      <c r="IN20" s="252"/>
      <c r="IO20" s="252"/>
      <c r="IP20" s="252"/>
      <c r="IQ20" s="252"/>
    </row>
    <row r="21" spans="1:5" ht="24" customHeight="1">
      <c r="A21" s="250" t="s">
        <v>497</v>
      </c>
      <c r="B21" s="244">
        <f>B20+B7</f>
        <v>3303.004807</v>
      </c>
      <c r="C21" s="251" t="s">
        <v>498</v>
      </c>
      <c r="D21" s="246">
        <f>D18+D19</f>
        <v>3303.004807</v>
      </c>
      <c r="E21" s="182"/>
    </row>
    <row r="28" ht="19.5" customHeight="1">
      <c r="C28" s="182"/>
    </row>
  </sheetData>
  <sheetProtection/>
  <mergeCells count="2">
    <mergeCell ref="A5:B5"/>
    <mergeCell ref="C5:D5"/>
  </mergeCells>
  <printOptions horizontalCentered="1"/>
  <pageMargins left="0" right="0" top="0" bottom="0" header="0.5" footer="0.5"/>
  <pageSetup fitToHeight="1" fitToWidth="1" orientation="landscape" paperSize="9"/>
  <headerFooter alignWithMargins="0">
    <oddFooter xml:space="preserve">&amp;C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1"/>
  <sheetViews>
    <sheetView showGridLines="0" showZeros="0" workbookViewId="0" topLeftCell="A1">
      <selection activeCell="I6" sqref="I6"/>
    </sheetView>
  </sheetViews>
  <sheetFormatPr defaultColWidth="6.875" defaultRowHeight="12.75" customHeight="1"/>
  <cols>
    <col min="1" max="1" width="9.25390625" style="180" customWidth="1"/>
    <col min="2" max="2" width="29.625" style="180" customWidth="1"/>
    <col min="3" max="4" width="12.625" style="180" customWidth="1"/>
    <col min="5" max="5" width="13.625" style="180" customWidth="1"/>
    <col min="6" max="12" width="12.625" style="180" customWidth="1"/>
    <col min="13" max="16384" width="6.875" style="180" customWidth="1"/>
  </cols>
  <sheetData>
    <row r="1" spans="1:12" ht="19.5" customHeight="1">
      <c r="A1" s="181" t="s">
        <v>499</v>
      </c>
      <c r="L1" s="219"/>
    </row>
    <row r="2" spans="1:12" ht="27" customHeight="1">
      <c r="A2" s="183" t="s">
        <v>500</v>
      </c>
      <c r="B2" s="185"/>
      <c r="C2" s="185"/>
      <c r="D2" s="185"/>
      <c r="E2" s="185"/>
      <c r="F2" s="185"/>
      <c r="G2" s="185"/>
      <c r="H2" s="185"/>
      <c r="I2" s="185"/>
      <c r="J2" s="185"/>
      <c r="K2" s="185"/>
      <c r="L2" s="185"/>
    </row>
    <row r="3" spans="1:12" ht="19.5" customHeight="1">
      <c r="A3" s="206"/>
      <c r="B3" s="206"/>
      <c r="C3" s="206"/>
      <c r="D3" s="206"/>
      <c r="E3" s="206"/>
      <c r="F3" s="206"/>
      <c r="G3" s="206"/>
      <c r="H3" s="206"/>
      <c r="I3" s="206"/>
      <c r="J3" s="206"/>
      <c r="K3" s="206"/>
      <c r="L3" s="206"/>
    </row>
    <row r="4" spans="1:12" ht="19.5" customHeight="1">
      <c r="A4" s="207"/>
      <c r="B4" s="207"/>
      <c r="C4" s="207"/>
      <c r="D4" s="207"/>
      <c r="E4" s="207"/>
      <c r="F4" s="207"/>
      <c r="G4" s="207"/>
      <c r="H4" s="207"/>
      <c r="I4" s="207"/>
      <c r="J4" s="207"/>
      <c r="K4" s="207"/>
      <c r="L4" s="220" t="s">
        <v>313</v>
      </c>
    </row>
    <row r="5" spans="1:12" ht="24" customHeight="1">
      <c r="A5" s="208" t="s">
        <v>501</v>
      </c>
      <c r="B5" s="208"/>
      <c r="C5" s="209" t="s">
        <v>318</v>
      </c>
      <c r="D5" s="174" t="s">
        <v>496</v>
      </c>
      <c r="E5" s="174" t="s">
        <v>486</v>
      </c>
      <c r="F5" s="174" t="s">
        <v>487</v>
      </c>
      <c r="G5" s="174" t="s">
        <v>488</v>
      </c>
      <c r="H5" s="210" t="s">
        <v>489</v>
      </c>
      <c r="I5" s="209"/>
      <c r="J5" s="174" t="s">
        <v>490</v>
      </c>
      <c r="K5" s="174" t="s">
        <v>491</v>
      </c>
      <c r="L5" s="221" t="s">
        <v>494</v>
      </c>
    </row>
    <row r="6" spans="1:12" ht="33" customHeight="1">
      <c r="A6" s="211" t="s">
        <v>341</v>
      </c>
      <c r="B6" s="212" t="s">
        <v>342</v>
      </c>
      <c r="C6" s="191"/>
      <c r="D6" s="191"/>
      <c r="E6" s="191"/>
      <c r="F6" s="191"/>
      <c r="G6" s="191"/>
      <c r="H6" s="174" t="s">
        <v>502</v>
      </c>
      <c r="I6" s="174" t="s">
        <v>503</v>
      </c>
      <c r="J6" s="191"/>
      <c r="K6" s="191"/>
      <c r="L6" s="191"/>
    </row>
    <row r="7" spans="1:12" s="179" customFormat="1" ht="24" customHeight="1">
      <c r="A7" s="213"/>
      <c r="B7" s="214" t="s">
        <v>318</v>
      </c>
      <c r="C7" s="215">
        <v>3303.004807</v>
      </c>
      <c r="D7" s="215">
        <v>510.578298</v>
      </c>
      <c r="E7" s="216">
        <v>2792.426509</v>
      </c>
      <c r="F7" s="195"/>
      <c r="G7" s="217"/>
      <c r="H7" s="218"/>
      <c r="I7" s="218"/>
      <c r="J7" s="195"/>
      <c r="K7" s="217"/>
      <c r="L7" s="195"/>
    </row>
    <row r="8" spans="1:12" s="179" customFormat="1" ht="24" customHeight="1">
      <c r="A8" s="198">
        <v>205</v>
      </c>
      <c r="B8" s="199" t="s">
        <v>325</v>
      </c>
      <c r="C8" s="200">
        <f>D8+E8</f>
        <v>0.7468020000000001</v>
      </c>
      <c r="D8" s="200">
        <v>0</v>
      </c>
      <c r="E8" s="200">
        <v>0.7468020000000001</v>
      </c>
      <c r="F8" s="201"/>
      <c r="G8" s="201"/>
      <c r="H8" s="201"/>
      <c r="I8" s="201"/>
      <c r="J8" s="201"/>
      <c r="K8" s="201"/>
      <c r="L8" s="201"/>
    </row>
    <row r="9" spans="1:12" s="179" customFormat="1" ht="24" customHeight="1">
      <c r="A9" s="198">
        <v>20508</v>
      </c>
      <c r="B9" s="202" t="s">
        <v>504</v>
      </c>
      <c r="C9" s="200">
        <f aca="true" t="shared" si="0" ref="C9:C31">D9+E9</f>
        <v>0.7468020000000001</v>
      </c>
      <c r="D9" s="200">
        <v>0</v>
      </c>
      <c r="E9" s="200">
        <v>0.7468020000000001</v>
      </c>
      <c r="F9" s="201"/>
      <c r="G9" s="201"/>
      <c r="H9" s="201"/>
      <c r="I9" s="201"/>
      <c r="J9" s="201"/>
      <c r="K9" s="201"/>
      <c r="L9" s="201"/>
    </row>
    <row r="10" spans="1:12" s="179" customFormat="1" ht="24" customHeight="1">
      <c r="A10" s="198">
        <v>2050803</v>
      </c>
      <c r="B10" s="202" t="s">
        <v>505</v>
      </c>
      <c r="C10" s="200">
        <f t="shared" si="0"/>
        <v>0.7468020000000001</v>
      </c>
      <c r="D10" s="200">
        <v>0</v>
      </c>
      <c r="E10" s="200">
        <v>0.7468020000000001</v>
      </c>
      <c r="F10" s="201"/>
      <c r="G10" s="201"/>
      <c r="H10" s="201"/>
      <c r="I10" s="201"/>
      <c r="J10" s="201"/>
      <c r="K10" s="201"/>
      <c r="L10" s="201"/>
    </row>
    <row r="11" spans="1:12" s="179" customFormat="1" ht="24" customHeight="1">
      <c r="A11" s="198">
        <v>208</v>
      </c>
      <c r="B11" s="199" t="s">
        <v>327</v>
      </c>
      <c r="C11" s="200">
        <f t="shared" si="0"/>
        <v>42.40716</v>
      </c>
      <c r="D11" s="200">
        <v>0</v>
      </c>
      <c r="E11" s="200">
        <v>42.40716</v>
      </c>
      <c r="F11" s="201"/>
      <c r="G11" s="201"/>
      <c r="H11" s="201"/>
      <c r="I11" s="201"/>
      <c r="J11" s="201"/>
      <c r="K11" s="201"/>
      <c r="L11" s="201"/>
    </row>
    <row r="12" spans="1:12" s="179" customFormat="1" ht="24" customHeight="1">
      <c r="A12" s="198">
        <v>20805</v>
      </c>
      <c r="B12" s="202" t="s">
        <v>506</v>
      </c>
      <c r="C12" s="200">
        <f t="shared" si="0"/>
        <v>42.40716</v>
      </c>
      <c r="D12" s="200">
        <v>0</v>
      </c>
      <c r="E12" s="200">
        <v>42.40716</v>
      </c>
      <c r="F12" s="201"/>
      <c r="G12" s="201"/>
      <c r="H12" s="201"/>
      <c r="I12" s="201"/>
      <c r="J12" s="201"/>
      <c r="K12" s="201"/>
      <c r="L12" s="201"/>
    </row>
    <row r="13" spans="1:12" s="179" customFormat="1" ht="24" customHeight="1">
      <c r="A13" s="198">
        <v>2080505</v>
      </c>
      <c r="B13" s="202" t="s">
        <v>507</v>
      </c>
      <c r="C13" s="200">
        <f t="shared" si="0"/>
        <v>15.071439999999999</v>
      </c>
      <c r="D13" s="200">
        <v>0</v>
      </c>
      <c r="E13" s="200">
        <v>15.071439999999999</v>
      </c>
      <c r="F13" s="203"/>
      <c r="G13" s="203"/>
      <c r="H13" s="203"/>
      <c r="I13" s="201"/>
      <c r="J13" s="201"/>
      <c r="K13" s="201"/>
      <c r="L13" s="201"/>
    </row>
    <row r="14" spans="1:12" s="179" customFormat="1" ht="24" customHeight="1">
      <c r="A14" s="198">
        <v>2080506</v>
      </c>
      <c r="B14" s="202" t="s">
        <v>508</v>
      </c>
      <c r="C14" s="200">
        <f t="shared" si="0"/>
        <v>7.5357199999999995</v>
      </c>
      <c r="D14" s="200">
        <v>0</v>
      </c>
      <c r="E14" s="200">
        <v>7.5357199999999995</v>
      </c>
      <c r="F14" s="203"/>
      <c r="G14" s="203"/>
      <c r="H14" s="203"/>
      <c r="I14" s="203"/>
      <c r="J14" s="201"/>
      <c r="K14" s="201"/>
      <c r="L14" s="203"/>
    </row>
    <row r="15" spans="1:12" s="179" customFormat="1" ht="24" customHeight="1">
      <c r="A15" s="198">
        <v>2080599</v>
      </c>
      <c r="B15" s="202" t="s">
        <v>509</v>
      </c>
      <c r="C15" s="200">
        <f t="shared" si="0"/>
        <v>19.8</v>
      </c>
      <c r="D15" s="200">
        <v>0</v>
      </c>
      <c r="E15" s="200">
        <v>19.8</v>
      </c>
      <c r="F15" s="203"/>
      <c r="G15" s="203"/>
      <c r="H15" s="203"/>
      <c r="I15" s="203"/>
      <c r="J15" s="201"/>
      <c r="K15" s="201"/>
      <c r="L15" s="201"/>
    </row>
    <row r="16" spans="1:12" s="179" customFormat="1" ht="24" customHeight="1">
      <c r="A16" s="198">
        <v>210</v>
      </c>
      <c r="B16" s="199" t="s">
        <v>329</v>
      </c>
      <c r="C16" s="200">
        <f t="shared" si="0"/>
        <v>10.575698</v>
      </c>
      <c r="D16" s="200">
        <v>0</v>
      </c>
      <c r="E16" s="200">
        <v>10.575698</v>
      </c>
      <c r="F16" s="203"/>
      <c r="G16" s="203"/>
      <c r="H16" s="203"/>
      <c r="I16" s="203"/>
      <c r="J16" s="201"/>
      <c r="K16" s="203"/>
      <c r="L16" s="203"/>
    </row>
    <row r="17" spans="1:12" s="179" customFormat="1" ht="24" customHeight="1">
      <c r="A17" s="198">
        <v>21011</v>
      </c>
      <c r="B17" s="202" t="s">
        <v>510</v>
      </c>
      <c r="C17" s="200">
        <f t="shared" si="0"/>
        <v>10.575698</v>
      </c>
      <c r="D17" s="200">
        <v>0</v>
      </c>
      <c r="E17" s="200">
        <v>10.575698</v>
      </c>
      <c r="F17" s="203"/>
      <c r="G17" s="203"/>
      <c r="H17" s="203"/>
      <c r="I17" s="201"/>
      <c r="J17" s="201"/>
      <c r="K17" s="203"/>
      <c r="L17" s="203"/>
    </row>
    <row r="18" spans="1:12" s="179" customFormat="1" ht="24" customHeight="1">
      <c r="A18" s="198">
        <v>2101101</v>
      </c>
      <c r="B18" s="202" t="s">
        <v>511</v>
      </c>
      <c r="C18" s="200">
        <f t="shared" si="0"/>
        <v>10.575698</v>
      </c>
      <c r="D18" s="200">
        <v>0</v>
      </c>
      <c r="E18" s="200">
        <v>10.575698</v>
      </c>
      <c r="F18" s="203"/>
      <c r="G18" s="203"/>
      <c r="H18" s="203"/>
      <c r="I18" s="201"/>
      <c r="J18" s="203"/>
      <c r="K18" s="203"/>
      <c r="L18" s="203"/>
    </row>
    <row r="19" spans="1:12" s="179" customFormat="1" ht="24" customHeight="1">
      <c r="A19" s="198">
        <v>211</v>
      </c>
      <c r="B19" s="199" t="s">
        <v>331</v>
      </c>
      <c r="C19" s="200">
        <f t="shared" si="0"/>
        <v>0.27273932689999997</v>
      </c>
      <c r="D19" s="200">
        <v>0</v>
      </c>
      <c r="E19" s="200">
        <f>(E20+E26)/10000</f>
        <v>0.27273932689999997</v>
      </c>
      <c r="F19" s="203"/>
      <c r="G19" s="203"/>
      <c r="H19" s="203"/>
      <c r="I19" s="203"/>
      <c r="J19" s="203"/>
      <c r="K19" s="203"/>
      <c r="L19" s="203"/>
    </row>
    <row r="20" spans="1:12" s="179" customFormat="1" ht="24" customHeight="1">
      <c r="A20" s="198">
        <v>21101</v>
      </c>
      <c r="B20" s="202" t="s">
        <v>512</v>
      </c>
      <c r="C20" s="200">
        <f t="shared" si="0"/>
        <v>850.7932689999999</v>
      </c>
      <c r="D20" s="200">
        <v>0</v>
      </c>
      <c r="E20" s="200">
        <v>850.7932689999999</v>
      </c>
      <c r="F20" s="201"/>
      <c r="G20" s="203"/>
      <c r="H20" s="203"/>
      <c r="I20" s="203"/>
      <c r="J20" s="203"/>
      <c r="K20" s="203"/>
      <c r="L20" s="203"/>
    </row>
    <row r="21" spans="1:12" s="179" customFormat="1" ht="24" customHeight="1">
      <c r="A21" s="198">
        <v>2110101</v>
      </c>
      <c r="B21" s="202" t="s">
        <v>513</v>
      </c>
      <c r="C21" s="200">
        <f t="shared" si="0"/>
        <v>201.07</v>
      </c>
      <c r="D21" s="200">
        <v>0</v>
      </c>
      <c r="E21" s="200">
        <v>201.07</v>
      </c>
      <c r="F21" s="203"/>
      <c r="G21" s="203"/>
      <c r="H21" s="203"/>
      <c r="I21" s="203"/>
      <c r="J21" s="203"/>
      <c r="K21" s="203"/>
      <c r="L21" s="203"/>
    </row>
    <row r="22" spans="1:12" s="179" customFormat="1" ht="24" customHeight="1">
      <c r="A22" s="198">
        <v>2110199</v>
      </c>
      <c r="B22" s="202" t="s">
        <v>514</v>
      </c>
      <c r="C22" s="200">
        <f t="shared" si="0"/>
        <v>409.7169</v>
      </c>
      <c r="D22" s="200">
        <v>0</v>
      </c>
      <c r="E22" s="200">
        <v>409.7169</v>
      </c>
      <c r="F22" s="203"/>
      <c r="G22" s="203"/>
      <c r="H22" s="203"/>
      <c r="I22" s="203"/>
      <c r="J22" s="203"/>
      <c r="K22" s="203"/>
      <c r="L22" s="203"/>
    </row>
    <row r="23" spans="1:12" s="179" customFormat="1" ht="24" customHeight="1">
      <c r="A23" s="198">
        <v>2110104</v>
      </c>
      <c r="B23" s="202" t="s">
        <v>515</v>
      </c>
      <c r="C23" s="200">
        <f t="shared" si="0"/>
        <v>130</v>
      </c>
      <c r="D23" s="200">
        <v>0</v>
      </c>
      <c r="E23" s="200">
        <v>130</v>
      </c>
      <c r="F23" s="203"/>
      <c r="G23" s="203"/>
      <c r="H23" s="203"/>
      <c r="I23" s="203"/>
      <c r="J23" s="203"/>
      <c r="K23" s="201"/>
      <c r="L23" s="203"/>
    </row>
    <row r="24" spans="1:12" s="179" customFormat="1" ht="24" customHeight="1">
      <c r="A24" s="198">
        <v>2110102</v>
      </c>
      <c r="B24" s="202" t="s">
        <v>516</v>
      </c>
      <c r="C24" s="200">
        <f t="shared" si="0"/>
        <v>65.649553</v>
      </c>
      <c r="D24" s="200">
        <v>15.649553</v>
      </c>
      <c r="E24" s="200">
        <v>50</v>
      </c>
      <c r="F24" s="203"/>
      <c r="G24" s="203"/>
      <c r="H24" s="203"/>
      <c r="I24" s="203"/>
      <c r="J24" s="203"/>
      <c r="K24" s="203"/>
      <c r="L24" s="203"/>
    </row>
    <row r="25" spans="1:12" s="179" customFormat="1" ht="24" customHeight="1">
      <c r="A25" s="198">
        <v>2110105</v>
      </c>
      <c r="B25" s="202" t="s">
        <v>517</v>
      </c>
      <c r="C25" s="200">
        <f t="shared" si="0"/>
        <v>105.063271</v>
      </c>
      <c r="D25" s="200">
        <v>45.063271</v>
      </c>
      <c r="E25" s="200">
        <v>60</v>
      </c>
      <c r="F25" s="203"/>
      <c r="G25" s="203"/>
      <c r="H25" s="203"/>
      <c r="I25" s="203"/>
      <c r="J25" s="203"/>
      <c r="K25" s="203"/>
      <c r="L25" s="203"/>
    </row>
    <row r="26" spans="1:12" s="179" customFormat="1" ht="24" customHeight="1">
      <c r="A26" s="198" t="s">
        <v>360</v>
      </c>
      <c r="B26" s="199" t="s">
        <v>361</v>
      </c>
      <c r="C26" s="200">
        <f t="shared" si="0"/>
        <v>1876.6</v>
      </c>
      <c r="D26" s="200">
        <v>0</v>
      </c>
      <c r="E26" s="200">
        <v>1876.6</v>
      </c>
      <c r="F26" s="203"/>
      <c r="G26" s="203"/>
      <c r="H26" s="203"/>
      <c r="I26" s="203"/>
      <c r="J26" s="203"/>
      <c r="K26" s="203"/>
      <c r="L26" s="203"/>
    </row>
    <row r="27" spans="1:12" s="179" customFormat="1" ht="24" customHeight="1">
      <c r="A27" s="198">
        <v>2110301</v>
      </c>
      <c r="B27" s="202" t="s">
        <v>518</v>
      </c>
      <c r="C27" s="200">
        <f t="shared" si="0"/>
        <v>30</v>
      </c>
      <c r="D27" s="200">
        <v>0</v>
      </c>
      <c r="E27" s="200">
        <v>30</v>
      </c>
      <c r="F27" s="203"/>
      <c r="G27" s="203"/>
      <c r="H27" s="203"/>
      <c r="I27" s="203"/>
      <c r="J27" s="203"/>
      <c r="K27" s="203"/>
      <c r="L27" s="203"/>
    </row>
    <row r="28" spans="1:12" s="179" customFormat="1" ht="24" customHeight="1">
      <c r="A28" s="198">
        <v>2110302</v>
      </c>
      <c r="B28" s="202" t="s">
        <v>519</v>
      </c>
      <c r="C28" s="200">
        <f t="shared" si="0"/>
        <v>2296.465474</v>
      </c>
      <c r="D28" s="200">
        <v>449.865474</v>
      </c>
      <c r="E28" s="200">
        <v>1846.6</v>
      </c>
      <c r="F28" s="203"/>
      <c r="G28" s="203"/>
      <c r="H28" s="203"/>
      <c r="I28" s="203"/>
      <c r="J28" s="203"/>
      <c r="K28" s="203"/>
      <c r="L28" s="203"/>
    </row>
    <row r="29" spans="1:12" s="179" customFormat="1" ht="24" customHeight="1">
      <c r="A29" s="198">
        <v>221</v>
      </c>
      <c r="B29" s="199" t="s">
        <v>332</v>
      </c>
      <c r="C29" s="200">
        <f t="shared" si="0"/>
        <v>11.30358</v>
      </c>
      <c r="D29" s="200">
        <v>0</v>
      </c>
      <c r="E29" s="200">
        <v>11.30358</v>
      </c>
      <c r="F29" s="203"/>
      <c r="G29" s="203"/>
      <c r="H29" s="203"/>
      <c r="I29" s="203"/>
      <c r="J29" s="203"/>
      <c r="K29" s="203"/>
      <c r="L29" s="203"/>
    </row>
    <row r="30" spans="1:12" s="179" customFormat="1" ht="24" customHeight="1">
      <c r="A30" s="198">
        <v>22102</v>
      </c>
      <c r="B30" s="202" t="s">
        <v>520</v>
      </c>
      <c r="C30" s="200">
        <f t="shared" si="0"/>
        <v>11.30358</v>
      </c>
      <c r="D30" s="200">
        <v>0</v>
      </c>
      <c r="E30" s="200">
        <v>11.30358</v>
      </c>
      <c r="F30" s="203"/>
      <c r="G30" s="203"/>
      <c r="H30" s="203"/>
      <c r="I30" s="203"/>
      <c r="J30" s="203"/>
      <c r="K30" s="203"/>
      <c r="L30" s="203"/>
    </row>
    <row r="31" spans="1:12" s="179" customFormat="1" ht="24" customHeight="1">
      <c r="A31" s="198">
        <v>2210201</v>
      </c>
      <c r="B31" s="202" t="s">
        <v>521</v>
      </c>
      <c r="C31" s="200">
        <f t="shared" si="0"/>
        <v>11.30358</v>
      </c>
      <c r="D31" s="200">
        <v>0</v>
      </c>
      <c r="E31" s="200">
        <v>11.30358</v>
      </c>
      <c r="F31" s="203"/>
      <c r="G31" s="203"/>
      <c r="H31" s="203"/>
      <c r="I31" s="203"/>
      <c r="J31" s="203"/>
      <c r="K31" s="203"/>
      <c r="L31" s="203"/>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orientation="landscape" paperSize="9" scale="89"/>
</worksheet>
</file>

<file path=xl/worksheets/sheet9.xml><?xml version="1.0" encoding="utf-8"?>
<worksheet xmlns="http://schemas.openxmlformats.org/spreadsheetml/2006/main" xmlns:r="http://schemas.openxmlformats.org/officeDocument/2006/relationships">
  <sheetPr>
    <pageSetUpPr fitToPage="1"/>
  </sheetPr>
  <dimension ref="A1:I31"/>
  <sheetViews>
    <sheetView showGridLines="0" showZeros="0" workbookViewId="0" topLeftCell="A7">
      <selection activeCell="G15" sqref="G15"/>
    </sheetView>
  </sheetViews>
  <sheetFormatPr defaultColWidth="6.875" defaultRowHeight="12.75" customHeight="1"/>
  <cols>
    <col min="1" max="1" width="17.125" style="180" customWidth="1"/>
    <col min="2" max="2" width="30.00390625" style="180" customWidth="1"/>
    <col min="3" max="8" width="18.00390625" style="180" customWidth="1"/>
    <col min="9" max="16384" width="6.875" style="180" customWidth="1"/>
  </cols>
  <sheetData>
    <row r="1" spans="1:2" ht="19.5" customHeight="1">
      <c r="A1" s="181" t="s">
        <v>522</v>
      </c>
      <c r="B1" s="182"/>
    </row>
    <row r="2" spans="1:8" ht="33">
      <c r="A2" s="183" t="s">
        <v>523</v>
      </c>
      <c r="B2" s="184"/>
      <c r="C2" s="184"/>
      <c r="D2" s="184"/>
      <c r="E2" s="184"/>
      <c r="F2" s="184"/>
      <c r="G2" s="184"/>
      <c r="H2" s="185"/>
    </row>
    <row r="3" spans="1:8" ht="19.5" customHeight="1">
      <c r="A3" s="186"/>
      <c r="B3" s="187"/>
      <c r="C3" s="184"/>
      <c r="D3" s="184"/>
      <c r="E3" s="184"/>
      <c r="F3" s="184"/>
      <c r="G3" s="184"/>
      <c r="H3" s="185"/>
    </row>
    <row r="4" spans="1:8" ht="19.5" customHeight="1">
      <c r="A4" s="188"/>
      <c r="B4" s="189"/>
      <c r="C4" s="188"/>
      <c r="D4" s="188"/>
      <c r="E4" s="188"/>
      <c r="F4" s="188"/>
      <c r="G4" s="188"/>
      <c r="H4" s="190" t="s">
        <v>313</v>
      </c>
    </row>
    <row r="5" spans="1:8" ht="29.25" customHeight="1">
      <c r="A5" s="174" t="s">
        <v>341</v>
      </c>
      <c r="B5" s="174" t="s">
        <v>342</v>
      </c>
      <c r="C5" s="174" t="s">
        <v>318</v>
      </c>
      <c r="D5" s="191" t="s">
        <v>344</v>
      </c>
      <c r="E5" s="174" t="s">
        <v>345</v>
      </c>
      <c r="F5" s="174" t="s">
        <v>524</v>
      </c>
      <c r="G5" s="174" t="s">
        <v>525</v>
      </c>
      <c r="H5" s="174" t="s">
        <v>526</v>
      </c>
    </row>
    <row r="6" spans="1:8" s="179" customFormat="1" ht="24" customHeight="1">
      <c r="A6" s="192"/>
      <c r="B6" s="193" t="s">
        <v>318</v>
      </c>
      <c r="C6" s="194"/>
      <c r="D6" s="195"/>
      <c r="E6" s="196"/>
      <c r="F6" s="197"/>
      <c r="G6" s="197"/>
      <c r="H6" s="197"/>
    </row>
    <row r="7" spans="1:8" s="179" customFormat="1" ht="24" customHeight="1">
      <c r="A7" s="198">
        <v>205</v>
      </c>
      <c r="B7" s="199" t="s">
        <v>325</v>
      </c>
      <c r="C7" s="200">
        <f aca="true" t="shared" si="0" ref="C7:C17">D7+E7</f>
        <v>0.7468020000000001</v>
      </c>
      <c r="D7" s="200">
        <v>0.7468020000000001</v>
      </c>
      <c r="E7" s="200">
        <v>0</v>
      </c>
      <c r="F7" s="201"/>
      <c r="G7" s="201"/>
      <c r="H7" s="201"/>
    </row>
    <row r="8" spans="1:8" s="179" customFormat="1" ht="24" customHeight="1">
      <c r="A8" s="198">
        <v>20508</v>
      </c>
      <c r="B8" s="202" t="s">
        <v>504</v>
      </c>
      <c r="C8" s="200">
        <f t="shared" si="0"/>
        <v>0.7468020000000001</v>
      </c>
      <c r="D8" s="200">
        <v>0.7468020000000001</v>
      </c>
      <c r="E8" s="200">
        <v>0</v>
      </c>
      <c r="F8" s="201"/>
      <c r="G8" s="201"/>
      <c r="H8" s="201"/>
    </row>
    <row r="9" spans="1:8" s="179" customFormat="1" ht="24" customHeight="1">
      <c r="A9" s="198">
        <v>2050803</v>
      </c>
      <c r="B9" s="202" t="s">
        <v>505</v>
      </c>
      <c r="C9" s="200">
        <f t="shared" si="0"/>
        <v>0.7468020000000001</v>
      </c>
      <c r="D9" s="200">
        <v>0.7468020000000001</v>
      </c>
      <c r="E9" s="200">
        <v>0</v>
      </c>
      <c r="F9" s="201"/>
      <c r="G9" s="201"/>
      <c r="H9" s="201"/>
    </row>
    <row r="10" spans="1:9" s="179" customFormat="1" ht="24" customHeight="1">
      <c r="A10" s="198">
        <v>208</v>
      </c>
      <c r="B10" s="199" t="s">
        <v>327</v>
      </c>
      <c r="C10" s="200">
        <f t="shared" si="0"/>
        <v>42.40716</v>
      </c>
      <c r="D10" s="200">
        <v>42.40716</v>
      </c>
      <c r="E10" s="200">
        <v>0</v>
      </c>
      <c r="F10" s="201"/>
      <c r="G10" s="201"/>
      <c r="H10" s="201"/>
      <c r="I10" s="205"/>
    </row>
    <row r="11" spans="1:8" s="179" customFormat="1" ht="24" customHeight="1">
      <c r="A11" s="198">
        <v>20805</v>
      </c>
      <c r="B11" s="202" t="s">
        <v>506</v>
      </c>
      <c r="C11" s="200">
        <f t="shared" si="0"/>
        <v>42.40716</v>
      </c>
      <c r="D11" s="200">
        <v>42.40716</v>
      </c>
      <c r="E11" s="200">
        <v>0</v>
      </c>
      <c r="F11" s="201"/>
      <c r="G11" s="201"/>
      <c r="H11" s="201"/>
    </row>
    <row r="12" spans="1:8" s="179" customFormat="1" ht="24" customHeight="1">
      <c r="A12" s="198">
        <v>2080505</v>
      </c>
      <c r="B12" s="202" t="s">
        <v>507</v>
      </c>
      <c r="C12" s="200">
        <f t="shared" si="0"/>
        <v>15.071439999999999</v>
      </c>
      <c r="D12" s="200">
        <v>15.071439999999999</v>
      </c>
      <c r="E12" s="200">
        <v>0</v>
      </c>
      <c r="F12" s="201"/>
      <c r="G12" s="201"/>
      <c r="H12" s="203"/>
    </row>
    <row r="13" spans="1:9" s="179" customFormat="1" ht="24" customHeight="1">
      <c r="A13" s="198">
        <v>2080506</v>
      </c>
      <c r="B13" s="202" t="s">
        <v>508</v>
      </c>
      <c r="C13" s="200">
        <f t="shared" si="0"/>
        <v>7.5357199999999995</v>
      </c>
      <c r="D13" s="200">
        <v>7.5357199999999995</v>
      </c>
      <c r="E13" s="200">
        <v>0</v>
      </c>
      <c r="F13" s="201"/>
      <c r="G13" s="201"/>
      <c r="H13" s="203"/>
      <c r="I13" s="205"/>
    </row>
    <row r="14" spans="1:8" s="179" customFormat="1" ht="24" customHeight="1">
      <c r="A14" s="198">
        <v>2080599</v>
      </c>
      <c r="B14" s="202" t="s">
        <v>509</v>
      </c>
      <c r="C14" s="200">
        <f t="shared" si="0"/>
        <v>19.8</v>
      </c>
      <c r="D14" s="200">
        <v>19.8</v>
      </c>
      <c r="E14" s="200">
        <v>0</v>
      </c>
      <c r="F14" s="201"/>
      <c r="G14" s="201"/>
      <c r="H14" s="201"/>
    </row>
    <row r="15" spans="1:8" s="179" customFormat="1" ht="24" customHeight="1">
      <c r="A15" s="198">
        <v>210</v>
      </c>
      <c r="B15" s="199" t="s">
        <v>329</v>
      </c>
      <c r="C15" s="200">
        <f t="shared" si="0"/>
        <v>10.575698</v>
      </c>
      <c r="D15" s="200">
        <v>10.575698</v>
      </c>
      <c r="E15" s="200">
        <v>0</v>
      </c>
      <c r="F15" s="201"/>
      <c r="G15" s="201"/>
      <c r="H15" s="203"/>
    </row>
    <row r="16" spans="1:8" s="179" customFormat="1" ht="24" customHeight="1">
      <c r="A16" s="198">
        <v>21011</v>
      </c>
      <c r="B16" s="202" t="s">
        <v>510</v>
      </c>
      <c r="C16" s="200">
        <f t="shared" si="0"/>
        <v>10.575698</v>
      </c>
      <c r="D16" s="200">
        <v>10.575698</v>
      </c>
      <c r="E16" s="200">
        <v>0</v>
      </c>
      <c r="F16" s="201"/>
      <c r="G16" s="203"/>
      <c r="H16" s="203"/>
    </row>
    <row r="17" spans="1:8" s="179" customFormat="1" ht="24" customHeight="1">
      <c r="A17" s="198">
        <v>2101101</v>
      </c>
      <c r="B17" s="202" t="s">
        <v>511</v>
      </c>
      <c r="C17" s="200">
        <f t="shared" si="0"/>
        <v>10.575698</v>
      </c>
      <c r="D17" s="200">
        <v>10.575698</v>
      </c>
      <c r="E17" s="200">
        <v>0</v>
      </c>
      <c r="F17" s="203"/>
      <c r="G17" s="203"/>
      <c r="H17" s="201"/>
    </row>
    <row r="18" spans="1:8" s="179" customFormat="1" ht="24" customHeight="1">
      <c r="A18" s="198">
        <v>211</v>
      </c>
      <c r="B18" s="199" t="s">
        <v>331</v>
      </c>
      <c r="C18" s="200">
        <f aca="true" t="shared" si="1" ref="C18:C30">D18+E18</f>
        <v>2116.6610793269</v>
      </c>
      <c r="D18" s="200">
        <f>(D19+D25)/10000</f>
        <v>0.0610793269</v>
      </c>
      <c r="E18" s="200">
        <f>(E19+E25)</f>
        <v>2116.6</v>
      </c>
      <c r="F18" s="203"/>
      <c r="G18" s="203"/>
      <c r="H18" s="203"/>
    </row>
    <row r="19" spans="1:8" s="179" customFormat="1" ht="24" customHeight="1">
      <c r="A19" s="198">
        <v>21101</v>
      </c>
      <c r="B19" s="202" t="s">
        <v>512</v>
      </c>
      <c r="C19" s="200">
        <f t="shared" si="1"/>
        <v>850.793269</v>
      </c>
      <c r="D19" s="200">
        <v>610.793269</v>
      </c>
      <c r="E19" s="200">
        <v>240</v>
      </c>
      <c r="F19" s="201"/>
      <c r="G19" s="203"/>
      <c r="H19" s="203"/>
    </row>
    <row r="20" spans="1:8" s="179" customFormat="1" ht="24" customHeight="1">
      <c r="A20" s="198">
        <v>2110101</v>
      </c>
      <c r="B20" s="202" t="s">
        <v>513</v>
      </c>
      <c r="C20" s="200">
        <f t="shared" si="1"/>
        <v>201.07</v>
      </c>
      <c r="D20" s="200">
        <v>201.07</v>
      </c>
      <c r="E20" s="200">
        <v>0</v>
      </c>
      <c r="F20" s="203"/>
      <c r="G20" s="203"/>
      <c r="H20" s="203"/>
    </row>
    <row r="21" spans="1:8" s="179" customFormat="1" ht="24" customHeight="1">
      <c r="A21" s="198">
        <v>2110199</v>
      </c>
      <c r="B21" s="202" t="s">
        <v>514</v>
      </c>
      <c r="C21" s="200">
        <f t="shared" si="1"/>
        <v>409.7169</v>
      </c>
      <c r="D21" s="200">
        <v>409.7169</v>
      </c>
      <c r="E21" s="200">
        <v>0</v>
      </c>
      <c r="F21" s="203"/>
      <c r="G21" s="203"/>
      <c r="H21" s="203"/>
    </row>
    <row r="22" spans="1:8" s="179" customFormat="1" ht="24" customHeight="1">
      <c r="A22" s="198">
        <v>2110104</v>
      </c>
      <c r="B22" s="202" t="s">
        <v>515</v>
      </c>
      <c r="C22" s="200">
        <f t="shared" si="1"/>
        <v>130</v>
      </c>
      <c r="D22" s="200">
        <v>0</v>
      </c>
      <c r="E22" s="200">
        <v>130</v>
      </c>
      <c r="F22" s="203"/>
      <c r="G22" s="201"/>
      <c r="H22" s="203"/>
    </row>
    <row r="23" spans="1:8" s="179" customFormat="1" ht="24" customHeight="1">
      <c r="A23" s="198">
        <v>2110102</v>
      </c>
      <c r="B23" s="202" t="s">
        <v>516</v>
      </c>
      <c r="C23" s="200">
        <f t="shared" si="1"/>
        <v>50</v>
      </c>
      <c r="D23" s="200">
        <v>0</v>
      </c>
      <c r="E23" s="200">
        <v>50</v>
      </c>
      <c r="F23" s="203"/>
      <c r="G23" s="203"/>
      <c r="H23" s="203"/>
    </row>
    <row r="24" spans="1:8" s="179" customFormat="1" ht="24" customHeight="1">
      <c r="A24" s="198">
        <v>2110105</v>
      </c>
      <c r="B24" s="202" t="s">
        <v>517</v>
      </c>
      <c r="C24" s="200">
        <f t="shared" si="1"/>
        <v>60</v>
      </c>
      <c r="D24" s="200">
        <v>0</v>
      </c>
      <c r="E24" s="200">
        <v>60</v>
      </c>
      <c r="F24" s="203"/>
      <c r="G24" s="201"/>
      <c r="H24" s="203"/>
    </row>
    <row r="25" spans="1:8" s="179" customFormat="1" ht="24" customHeight="1">
      <c r="A25" s="198" t="s">
        <v>360</v>
      </c>
      <c r="B25" s="199" t="s">
        <v>361</v>
      </c>
      <c r="C25" s="200">
        <f t="shared" si="1"/>
        <v>1876.6</v>
      </c>
      <c r="D25" s="200">
        <v>0</v>
      </c>
      <c r="E25" s="200">
        <v>1876.6</v>
      </c>
      <c r="F25" s="203"/>
      <c r="G25" s="203"/>
      <c r="H25" s="203"/>
    </row>
    <row r="26" spans="1:8" s="179" customFormat="1" ht="24" customHeight="1">
      <c r="A26" s="198">
        <v>2110301</v>
      </c>
      <c r="B26" s="202" t="s">
        <v>518</v>
      </c>
      <c r="C26" s="200">
        <f t="shared" si="1"/>
        <v>30</v>
      </c>
      <c r="D26" s="200">
        <v>0</v>
      </c>
      <c r="E26" s="200">
        <v>30</v>
      </c>
      <c r="F26" s="203"/>
      <c r="G26" s="203"/>
      <c r="H26" s="203"/>
    </row>
    <row r="27" spans="1:8" s="179" customFormat="1" ht="24" customHeight="1">
      <c r="A27" s="198">
        <v>2110302</v>
      </c>
      <c r="B27" s="202" t="s">
        <v>519</v>
      </c>
      <c r="C27" s="200">
        <f t="shared" si="1"/>
        <v>1846.6</v>
      </c>
      <c r="D27" s="200">
        <v>0</v>
      </c>
      <c r="E27" s="200">
        <v>1846.6</v>
      </c>
      <c r="F27" s="203"/>
      <c r="G27" s="203"/>
      <c r="H27" s="203"/>
    </row>
    <row r="28" spans="1:8" s="179" customFormat="1" ht="24" customHeight="1">
      <c r="A28" s="198">
        <v>221</v>
      </c>
      <c r="B28" s="199" t="s">
        <v>332</v>
      </c>
      <c r="C28" s="200">
        <f t="shared" si="1"/>
        <v>11.30358</v>
      </c>
      <c r="D28" s="200">
        <v>11.30358</v>
      </c>
      <c r="E28" s="200">
        <v>0</v>
      </c>
      <c r="F28" s="203"/>
      <c r="G28" s="203"/>
      <c r="H28" s="203"/>
    </row>
    <row r="29" spans="1:8" s="179" customFormat="1" ht="24" customHeight="1">
      <c r="A29" s="198">
        <v>22102</v>
      </c>
      <c r="B29" s="202" t="s">
        <v>520</v>
      </c>
      <c r="C29" s="200">
        <f t="shared" si="1"/>
        <v>11.30358</v>
      </c>
      <c r="D29" s="200">
        <v>11.30358</v>
      </c>
      <c r="E29" s="200">
        <v>0</v>
      </c>
      <c r="F29" s="203"/>
      <c r="G29" s="203"/>
      <c r="H29" s="203"/>
    </row>
    <row r="30" spans="1:8" s="179" customFormat="1" ht="24" customHeight="1">
      <c r="A30" s="198">
        <v>2210201</v>
      </c>
      <c r="B30" s="202" t="s">
        <v>521</v>
      </c>
      <c r="C30" s="200">
        <f t="shared" si="1"/>
        <v>11.30358</v>
      </c>
      <c r="D30" s="200">
        <v>11.30358</v>
      </c>
      <c r="E30" s="200">
        <v>0</v>
      </c>
      <c r="F30" s="203"/>
      <c r="G30" s="203"/>
      <c r="H30" s="203"/>
    </row>
    <row r="31" ht="12.75" customHeight="1">
      <c r="E31" s="204"/>
    </row>
  </sheetData>
  <sheetProtection/>
  <printOptions horizontalCentered="1"/>
  <pageMargins left="0" right="0" top="1" bottom="1" header="0.5" footer="0.5"/>
  <pageSetup fitToHeight="1" fitToWidth="1"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WPS_1664260647</cp:lastModifiedBy>
  <dcterms:created xsi:type="dcterms:W3CDTF">2015-06-05T18:19:34Z</dcterms:created>
  <dcterms:modified xsi:type="dcterms:W3CDTF">2023-11-23T14:33:33Z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3D9C6342C272423CBAE7E325A25DFB92_12</vt:lpwstr>
  </property>
</Properties>
</file>