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花名册" sheetId="1" r:id="rId1"/>
    <sheet name="公示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<sst xmlns="http://schemas.openxmlformats.org/spreadsheetml/2006/main" count="185" uniqueCount="96">
  <si>
    <r>
      <rPr>
        <b/>
        <sz val="18"/>
        <color rgb="FF000000"/>
        <rFont val="宋体"/>
        <charset val="134"/>
      </rPr>
      <t>包家镇</t>
    </r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方正小标宋_GBK"/>
        <charset val="134"/>
      </rPr>
      <t>年</t>
    </r>
    <r>
      <rPr>
        <b/>
        <sz val="18"/>
        <color rgb="FF000000"/>
        <rFont val="宋体"/>
        <charset val="134"/>
      </rPr>
      <t>12</t>
    </r>
    <r>
      <rPr>
        <b/>
        <sz val="18"/>
        <color rgb="FF000000"/>
        <rFont val="方正小标宋_GBK"/>
        <charset val="134"/>
      </rPr>
      <t>月经济困难的失能老年人养老服务补贴发放花名册</t>
    </r>
  </si>
  <si>
    <t xml:space="preserve">填报单位：（盖章）                                                                                                                                                                                                                              单位：元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</si>
  <si>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</si>
  <si>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乡镇</t>
  </si>
  <si>
    <t>村社</t>
  </si>
  <si>
    <t>姓名</t>
  </si>
  <si>
    <t>性别</t>
  </si>
  <si>
    <t>年龄</t>
  </si>
  <si>
    <t>身份类别</t>
  </si>
  <si>
    <t>重病失能</t>
  </si>
  <si>
    <t>重残失能</t>
  </si>
  <si>
    <t>身份证号</t>
  </si>
  <si>
    <t>社保卡号（银行账号）</t>
  </si>
  <si>
    <t>享受月数</t>
  </si>
  <si>
    <t>发放金额</t>
  </si>
  <si>
    <t>补漏发金额</t>
  </si>
  <si>
    <t>合计金额</t>
  </si>
  <si>
    <t>委托代领补助</t>
  </si>
  <si>
    <t>联系电话</t>
  </si>
  <si>
    <t>备注</t>
  </si>
  <si>
    <t>瘫痪卧床原因</t>
  </si>
  <si>
    <t>瘫痪卧床时间</t>
  </si>
  <si>
    <t>残疾类别</t>
  </si>
  <si>
    <t>残疾等级</t>
  </si>
  <si>
    <t>残疾人证号码</t>
  </si>
  <si>
    <t>代领人姓名</t>
  </si>
  <si>
    <t>与享受人关系</t>
  </si>
  <si>
    <t>代领人身份证号</t>
  </si>
  <si>
    <t>代领人社保卡号（银行账号）</t>
  </si>
  <si>
    <t>1</t>
  </si>
  <si>
    <t>包家镇</t>
  </si>
  <si>
    <t>安乐村</t>
  </si>
  <si>
    <t>游素芳</t>
  </si>
  <si>
    <t>女</t>
  </si>
  <si>
    <t>农村低保</t>
  </si>
  <si>
    <t>视力</t>
  </si>
  <si>
    <t>二级</t>
  </si>
  <si>
    <t>5123**********700812</t>
  </si>
  <si>
    <t>5123**********7008</t>
  </si>
  <si>
    <t>6066***************</t>
  </si>
  <si>
    <t>130*******8</t>
  </si>
  <si>
    <t>2</t>
  </si>
  <si>
    <t>余天珍</t>
  </si>
  <si>
    <t>肢体</t>
  </si>
  <si>
    <t>5123**********698071</t>
  </si>
  <si>
    <t>5123**********6980</t>
  </si>
  <si>
    <t>157*******5</t>
  </si>
  <si>
    <t>于2021年11月17日由一级更改为二级</t>
  </si>
  <si>
    <t>3</t>
  </si>
  <si>
    <t>雨山村</t>
  </si>
  <si>
    <t>韩一均</t>
  </si>
  <si>
    <t>城市低保</t>
  </si>
  <si>
    <t>一级</t>
  </si>
  <si>
    <t>5123**********700911</t>
  </si>
  <si>
    <t>5123**********7009</t>
  </si>
  <si>
    <t>4</t>
  </si>
  <si>
    <t>土主村</t>
  </si>
  <si>
    <t>游来淑</t>
  </si>
  <si>
    <t>城镇低保</t>
  </si>
  <si>
    <t>精神</t>
  </si>
  <si>
    <t>5123**********698561</t>
  </si>
  <si>
    <t>5123**********6985</t>
  </si>
  <si>
    <t>5005***************</t>
  </si>
  <si>
    <t>5</t>
  </si>
  <si>
    <t>小山村</t>
  </si>
  <si>
    <t>夏清芬</t>
  </si>
  <si>
    <t>5123**********700262</t>
  </si>
  <si>
    <t>5123**********7002</t>
  </si>
  <si>
    <t>6</t>
  </si>
  <si>
    <t>张德素</t>
  </si>
  <si>
    <t>5123**********698041</t>
  </si>
  <si>
    <t>7</t>
  </si>
  <si>
    <t>郝玉海</t>
  </si>
  <si>
    <t>男</t>
  </si>
  <si>
    <t>5123**********697412</t>
  </si>
  <si>
    <t>5123**********6974</t>
  </si>
  <si>
    <t>8</t>
  </si>
  <si>
    <t>宝山社区</t>
  </si>
  <si>
    <t>高述芬</t>
  </si>
  <si>
    <t>5123**********700362</t>
  </si>
  <si>
    <t>5123**********7003</t>
  </si>
  <si>
    <t>9</t>
  </si>
  <si>
    <t>游绍芳</t>
  </si>
  <si>
    <t>5123**********698X11</t>
  </si>
  <si>
    <t>5123**********698X</t>
  </si>
  <si>
    <r>
      <rPr>
        <b/>
        <sz val="16"/>
        <color rgb="FF000000"/>
        <rFont val="宋体"/>
        <charset val="134"/>
      </rPr>
      <t>包家镇</t>
    </r>
    <r>
      <rPr>
        <b/>
        <sz val="16"/>
        <color rgb="FF000000"/>
        <rFont val="Times New Roman"/>
        <charset val="134"/>
      </rPr>
      <t>2021</t>
    </r>
    <r>
      <rPr>
        <b/>
        <sz val="16"/>
        <color rgb="FF000000"/>
        <rFont val="方正小标宋_GBK"/>
        <charset val="134"/>
      </rPr>
      <t>年</t>
    </r>
    <r>
      <rPr>
        <b/>
        <sz val="16"/>
        <color rgb="FF000000"/>
        <rFont val="宋体"/>
        <charset val="134"/>
      </rPr>
      <t>12</t>
    </r>
    <r>
      <rPr>
        <b/>
        <sz val="16"/>
        <color rgb="FF000000"/>
        <rFont val="方正小标宋_GBK"/>
        <charset val="134"/>
      </rPr>
      <t>月经济困难的失能老年人养老服务补贴发放公示</t>
    </r>
  </si>
  <si>
    <t>5123**********207008</t>
  </si>
  <si>
    <t>5123**********226980</t>
  </si>
  <si>
    <t>5123**********097009</t>
  </si>
  <si>
    <t>5123**********156985</t>
  </si>
  <si>
    <t>5123**********077002</t>
  </si>
  <si>
    <t>5123**********106980</t>
  </si>
  <si>
    <t>5123**********286974</t>
  </si>
  <si>
    <t>5123**********027003</t>
  </si>
  <si>
    <t>5123**********06698X</t>
  </si>
  <si>
    <t>合计：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</si>
</sst>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等线"/>
      <charset val="134"/>
    </font>
    <font>
      <sz val="12"/>
      <color indexed="8"/>
      <name val="宋体"/>
      <charset val="134"/>
    </font>
    <font>
      <sz val="12"/>
      <color indexed="8"/>
      <name val="等线"/>
      <charset val="134"/>
    </font>
    <font>
      <b/>
      <sz val="9"/>
      <color indexed="8"/>
      <name val="方正黑体_GBK"/>
      <charset val="134"/>
    </font>
    <font>
      <sz val="9"/>
      <color rgb="FFFF0000"/>
      <name val="等线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等线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等线"/>
      <charset val="134"/>
    </font>
    <font>
      <sz val="10"/>
      <name val="等线"/>
      <charset val="134"/>
    </font>
    <font>
      <sz val="11"/>
      <name val="等线"/>
      <charset val="134"/>
    </font>
    <font>
      <sz val="10"/>
      <name val="宋体"/>
      <charset val="134"/>
    </font>
    <font>
      <sz val="8"/>
      <color rgb="FFFF0000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rgb="FF000000"/>
      <name val="Times New Roman"/>
      <charset val="134"/>
    </font>
    <font>
      <b/>
      <sz val="16"/>
      <color rgb="FF000000"/>
      <name val="方正小标宋_GBK"/>
      <charset val="134"/>
    </font>
    <font>
      <b/>
      <sz val="18"/>
      <color rgb="FF000000"/>
      <name val="Times New Roman"/>
      <charset val="134"/>
    </font>
    <font>
      <b/>
      <sz val="18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27" fillId="0" borderId="0"/>
    <xf numFmtId="0" fontId="22" fillId="1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7" fillId="0" borderId="0"/>
    <xf numFmtId="0" fontId="32" fillId="0" borderId="0" applyNumberFormat="false" applyFill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38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40" fillId="16" borderId="12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39" fillId="31" borderId="12" applyNumberFormat="false" applyAlignment="false" applyProtection="false">
      <alignment vertical="center"/>
    </xf>
    <xf numFmtId="0" fontId="33" fillId="16" borderId="9" applyNumberFormat="false" applyAlignment="false" applyProtection="false">
      <alignment vertical="center"/>
    </xf>
    <xf numFmtId="0" fontId="30" fillId="13" borderId="7" applyNumberFormat="false" applyAlignment="false" applyProtection="false">
      <alignment vertical="center"/>
    </xf>
    <xf numFmtId="0" fontId="35" fillId="0" borderId="10" applyNumberFormat="false" applyFill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7" fillId="0" borderId="0" applyProtection="false"/>
    <xf numFmtId="0" fontId="21" fillId="11" borderId="0" applyNumberFormat="false" applyBorder="false" applyAlignment="false" applyProtection="false">
      <alignment vertical="center"/>
    </xf>
    <xf numFmtId="0" fontId="0" fillId="30" borderId="11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6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49" fontId="2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left"/>
    </xf>
    <xf numFmtId="49" fontId="5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6" fillId="0" borderId="1" xfId="37" applyNumberFormat="true" applyFont="true" applyFill="true" applyBorder="true" applyAlignment="true">
      <alignment horizontal="center" vertical="center"/>
    </xf>
    <xf numFmtId="0" fontId="6" fillId="0" borderId="1" xfId="1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1" xfId="0" applyFont="true" applyBorder="true" applyAlignment="true">
      <alignment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176" fontId="6" fillId="0" borderId="1" xfId="37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176" fontId="6" fillId="2" borderId="1" xfId="37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0" xfId="0" applyNumberFormat="true">
      <alignment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left"/>
    </xf>
    <xf numFmtId="49" fontId="12" fillId="0" borderId="1" xfId="0" applyNumberFormat="true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/>
    </xf>
    <xf numFmtId="0" fontId="14" fillId="2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/>
    </xf>
    <xf numFmtId="49" fontId="4" fillId="0" borderId="4" xfId="0" applyNumberFormat="true" applyFont="true" applyFill="true" applyBorder="true" applyAlignment="true">
      <alignment horizontal="center" vertical="center"/>
    </xf>
    <xf numFmtId="0" fontId="12" fillId="0" borderId="1" xfId="37" applyNumberFormat="true" applyFont="true" applyFill="true" applyBorder="true" applyAlignment="true">
      <alignment horizontal="center"/>
    </xf>
    <xf numFmtId="0" fontId="15" fillId="0" borderId="1" xfId="1" applyFont="true" applyFill="true" applyBorder="true" applyAlignment="true">
      <alignment horizontal="center" vertical="center"/>
    </xf>
    <xf numFmtId="0" fontId="16" fillId="0" borderId="1" xfId="0" applyNumberFormat="true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left"/>
    </xf>
    <xf numFmtId="0" fontId="4" fillId="0" borderId="1" xfId="0" applyNumberFormat="true" applyFont="true" applyFill="true" applyBorder="true" applyAlignment="true">
      <alignment horizontal="center" vertical="center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0" fontId="17" fillId="0" borderId="1" xfId="0" applyNumberFormat="true" applyFont="true" applyFill="true" applyBorder="true" applyAlignment="true">
      <alignment horizontal="center" vertical="center"/>
    </xf>
    <xf numFmtId="0" fontId="17" fillId="2" borderId="1" xfId="0" applyNumberFormat="true" applyFont="true" applyFill="true" applyBorder="true" applyAlignment="true">
      <alignment horizontal="center" vertical="center"/>
    </xf>
    <xf numFmtId="49" fontId="18" fillId="0" borderId="1" xfId="0" applyNumberFormat="true" applyFont="true" applyFill="true" applyBorder="true" applyAlignment="true">
      <alignment horizontal="center"/>
    </xf>
    <xf numFmtId="0" fontId="19" fillId="0" borderId="1" xfId="37" applyNumberFormat="true" applyFont="true" applyFill="true" applyBorder="true" applyAlignment="true">
      <alignment horizontal="center"/>
    </xf>
    <xf numFmtId="0" fontId="12" fillId="2" borderId="1" xfId="37" applyNumberFormat="true" applyFont="true" applyFill="true" applyBorder="true" applyAlignment="true">
      <alignment horizontal="center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37" applyNumberFormat="true" applyFont="true" applyFill="true" applyBorder="true" applyAlignment="true">
      <alignment horizontal="center"/>
    </xf>
    <xf numFmtId="176" fontId="12" fillId="2" borderId="1" xfId="37" applyNumberFormat="true" applyFont="true" applyFill="true" applyBorder="true" applyAlignment="true">
      <alignment horizontal="center"/>
    </xf>
    <xf numFmtId="49" fontId="20" fillId="0" borderId="1" xfId="0" applyNumberFormat="true" applyFont="true" applyFill="true" applyBorder="true" applyAlignment="true">
      <alignment horizontal="center"/>
    </xf>
    <xf numFmtId="0" fontId="6" fillId="0" borderId="1" xfId="10" applyNumberFormat="true" applyFont="true" applyFill="true" applyBorder="true" applyAlignment="true" quotePrefix="true">
      <alignment horizontal="center" vertical="center"/>
    </xf>
  </cellXfs>
  <cellStyles count="52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_Sheet1_3" xfId="10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zoomScale="85" zoomScaleNormal="85" workbookViewId="0">
      <selection activeCell="L33" sqref="L33"/>
    </sheetView>
  </sheetViews>
  <sheetFormatPr defaultColWidth="9" defaultRowHeight="15"/>
  <cols>
    <col min="1" max="1" width="6.12380952380952" customWidth="true"/>
    <col min="12" max="12" width="22" style="20" customWidth="true"/>
    <col min="13" max="13" width="29.1238095238095" style="20" customWidth="true"/>
    <col min="14" max="14" width="30.3714285714286" style="20" customWidth="true"/>
    <col min="23" max="23" width="18.8571428571429" customWidth="true"/>
  </cols>
  <sheetData>
    <row r="1" ht="24" spans="1:2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32"/>
      <c r="M1" s="32"/>
      <c r="N1" s="3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>
      <c r="A2" s="23" t="s">
        <v>1</v>
      </c>
      <c r="B2" s="23"/>
      <c r="C2" s="23"/>
      <c r="D2" s="23"/>
      <c r="E2" s="23"/>
      <c r="F2" s="27"/>
      <c r="G2" s="23"/>
      <c r="H2" s="23"/>
      <c r="I2" s="23"/>
      <c r="J2" s="23"/>
      <c r="K2" s="23"/>
      <c r="L2" s="33"/>
      <c r="M2" s="33"/>
      <c r="N2" s="3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 t="s">
        <v>10</v>
      </c>
      <c r="K3" s="6"/>
      <c r="L3" s="34"/>
      <c r="M3" s="34" t="s">
        <v>11</v>
      </c>
      <c r="N3" s="34" t="s">
        <v>12</v>
      </c>
      <c r="O3" s="6" t="s">
        <v>13</v>
      </c>
      <c r="P3" s="6" t="s">
        <v>14</v>
      </c>
      <c r="Q3" s="6" t="s">
        <v>15</v>
      </c>
      <c r="R3" s="15" t="s">
        <v>16</v>
      </c>
      <c r="S3" s="5" t="s">
        <v>17</v>
      </c>
      <c r="T3" s="5"/>
      <c r="U3" s="5"/>
      <c r="V3" s="5"/>
      <c r="W3" s="5" t="s">
        <v>18</v>
      </c>
      <c r="X3" s="5" t="s">
        <v>19</v>
      </c>
    </row>
    <row r="4" spans="1:24">
      <c r="A4" s="5"/>
      <c r="B4" s="6"/>
      <c r="C4" s="6"/>
      <c r="D4" s="6"/>
      <c r="E4" s="6"/>
      <c r="F4" s="6"/>
      <c r="G4" s="6"/>
      <c r="H4" s="28" t="s">
        <v>20</v>
      </c>
      <c r="I4" s="28" t="s">
        <v>21</v>
      </c>
      <c r="J4" s="35" t="s">
        <v>22</v>
      </c>
      <c r="K4" s="6" t="s">
        <v>23</v>
      </c>
      <c r="L4" s="34" t="s">
        <v>24</v>
      </c>
      <c r="M4" s="34"/>
      <c r="N4" s="34"/>
      <c r="O4" s="6"/>
      <c r="P4" s="6"/>
      <c r="Q4" s="6"/>
      <c r="R4" s="6"/>
      <c r="S4" s="5" t="s">
        <v>25</v>
      </c>
      <c r="T4" s="5" t="s">
        <v>26</v>
      </c>
      <c r="U4" s="5" t="s">
        <v>27</v>
      </c>
      <c r="V4" s="5" t="s">
        <v>28</v>
      </c>
      <c r="W4" s="5"/>
      <c r="X4" s="5"/>
    </row>
    <row r="5" ht="17.25" spans="1:24">
      <c r="A5" s="24" t="s">
        <v>29</v>
      </c>
      <c r="B5" s="24" t="s">
        <v>30</v>
      </c>
      <c r="C5" s="24" t="s">
        <v>31</v>
      </c>
      <c r="D5" s="25" t="s">
        <v>32</v>
      </c>
      <c r="E5" s="29" t="s">
        <v>33</v>
      </c>
      <c r="F5" s="30" t="e">
        <f ca="1">YEAR(TODAY())-MID(#REF!,7,4)</f>
        <v>#REF!</v>
      </c>
      <c r="G5" s="29" t="s">
        <v>34</v>
      </c>
      <c r="H5" s="25"/>
      <c r="I5" s="25"/>
      <c r="J5" s="29" t="s">
        <v>35</v>
      </c>
      <c r="K5" s="29" t="s">
        <v>36</v>
      </c>
      <c r="L5" s="29" t="s">
        <v>37</v>
      </c>
      <c r="M5" s="29" t="s">
        <v>38</v>
      </c>
      <c r="N5" s="29" t="s">
        <v>39</v>
      </c>
      <c r="O5" s="41" t="s">
        <v>29</v>
      </c>
      <c r="P5" s="42">
        <v>200</v>
      </c>
      <c r="Q5" s="25"/>
      <c r="R5" s="42">
        <v>200</v>
      </c>
      <c r="S5" s="25"/>
      <c r="T5" s="25"/>
      <c r="U5" s="25"/>
      <c r="V5" s="25"/>
      <c r="W5" s="25" t="s">
        <v>40</v>
      </c>
      <c r="X5" s="25"/>
    </row>
    <row r="6" ht="17.25" spans="1:24">
      <c r="A6" s="24" t="s">
        <v>41</v>
      </c>
      <c r="B6" s="24" t="s">
        <v>30</v>
      </c>
      <c r="C6" s="24" t="s">
        <v>31</v>
      </c>
      <c r="D6" s="25" t="s">
        <v>42</v>
      </c>
      <c r="E6" s="29" t="s">
        <v>33</v>
      </c>
      <c r="F6" s="30" t="e">
        <f ca="1">YEAR(TODAY())-MID(#REF!,7,4)</f>
        <v>#REF!</v>
      </c>
      <c r="G6" s="29" t="s">
        <v>34</v>
      </c>
      <c r="H6" s="25"/>
      <c r="I6" s="25"/>
      <c r="J6" s="29" t="s">
        <v>43</v>
      </c>
      <c r="K6" s="29" t="s">
        <v>36</v>
      </c>
      <c r="L6" s="29" t="s">
        <v>44</v>
      </c>
      <c r="M6" s="29" t="s">
        <v>45</v>
      </c>
      <c r="N6" s="29" t="s">
        <v>39</v>
      </c>
      <c r="O6" s="41" t="s">
        <v>29</v>
      </c>
      <c r="P6" s="42">
        <v>200</v>
      </c>
      <c r="Q6" s="25"/>
      <c r="R6" s="42">
        <v>200</v>
      </c>
      <c r="S6" s="25"/>
      <c r="T6" s="25"/>
      <c r="U6" s="25"/>
      <c r="V6" s="25"/>
      <c r="W6" s="25" t="s">
        <v>46</v>
      </c>
      <c r="X6" s="44" t="s">
        <v>47</v>
      </c>
    </row>
    <row r="7" ht="17.25" spans="1:24">
      <c r="A7" s="24" t="s">
        <v>48</v>
      </c>
      <c r="B7" s="24" t="s">
        <v>30</v>
      </c>
      <c r="C7" s="24" t="s">
        <v>49</v>
      </c>
      <c r="D7" s="25" t="s">
        <v>50</v>
      </c>
      <c r="E7" s="29" t="s">
        <v>33</v>
      </c>
      <c r="F7" s="30" t="e">
        <f ca="1">YEAR(TODAY())-MID(#REF!,7,4)</f>
        <v>#REF!</v>
      </c>
      <c r="G7" s="29" t="s">
        <v>51</v>
      </c>
      <c r="H7" s="25"/>
      <c r="I7" s="25"/>
      <c r="J7" s="29" t="s">
        <v>35</v>
      </c>
      <c r="K7" s="29" t="s">
        <v>52</v>
      </c>
      <c r="L7" s="29" t="s">
        <v>53</v>
      </c>
      <c r="M7" s="29" t="s">
        <v>54</v>
      </c>
      <c r="N7" s="29" t="s">
        <v>39</v>
      </c>
      <c r="O7" s="41" t="s">
        <v>29</v>
      </c>
      <c r="P7" s="42">
        <v>200</v>
      </c>
      <c r="Q7" s="25"/>
      <c r="R7" s="42">
        <v>200</v>
      </c>
      <c r="S7" s="25"/>
      <c r="T7" s="25"/>
      <c r="U7" s="25"/>
      <c r="V7" s="25"/>
      <c r="W7" s="25"/>
      <c r="X7" s="25"/>
    </row>
    <row r="8" ht="17.25" spans="1:24">
      <c r="A8" s="24" t="s">
        <v>55</v>
      </c>
      <c r="B8" s="24" t="s">
        <v>30</v>
      </c>
      <c r="C8" s="24" t="s">
        <v>56</v>
      </c>
      <c r="D8" s="25" t="s">
        <v>57</v>
      </c>
      <c r="E8" s="29" t="s">
        <v>33</v>
      </c>
      <c r="F8" s="30">
        <v>68</v>
      </c>
      <c r="G8" s="29" t="s">
        <v>58</v>
      </c>
      <c r="H8" s="25"/>
      <c r="I8" s="25"/>
      <c r="J8" s="29" t="s">
        <v>59</v>
      </c>
      <c r="K8" s="29" t="s">
        <v>52</v>
      </c>
      <c r="L8" s="29" t="s">
        <v>60</v>
      </c>
      <c r="M8" s="29" t="s">
        <v>61</v>
      </c>
      <c r="N8" s="29" t="s">
        <v>62</v>
      </c>
      <c r="O8" s="41" t="s">
        <v>29</v>
      </c>
      <c r="P8" s="42">
        <v>200</v>
      </c>
      <c r="Q8" s="25"/>
      <c r="R8" s="42">
        <v>200</v>
      </c>
      <c r="S8" s="25"/>
      <c r="T8" s="25"/>
      <c r="U8" s="25"/>
      <c r="V8" s="25"/>
      <c r="W8" s="25"/>
      <c r="X8" s="25"/>
    </row>
    <row r="9" ht="17.25" spans="1:24">
      <c r="A9" s="24" t="s">
        <v>63</v>
      </c>
      <c r="B9" s="24" t="s">
        <v>30</v>
      </c>
      <c r="C9" s="24" t="s">
        <v>64</v>
      </c>
      <c r="D9" s="25" t="s">
        <v>65</v>
      </c>
      <c r="E9" s="29" t="s">
        <v>33</v>
      </c>
      <c r="F9" s="30" t="e">
        <f ca="1">YEAR(TODAY())-MID(#REF!,7,4)</f>
        <v>#REF!</v>
      </c>
      <c r="G9" s="29" t="s">
        <v>34</v>
      </c>
      <c r="H9" s="25"/>
      <c r="I9" s="36"/>
      <c r="J9" s="37" t="s">
        <v>59</v>
      </c>
      <c r="K9" s="29" t="s">
        <v>36</v>
      </c>
      <c r="L9" s="29" t="s">
        <v>66</v>
      </c>
      <c r="M9" s="29" t="s">
        <v>67</v>
      </c>
      <c r="N9" s="29" t="s">
        <v>39</v>
      </c>
      <c r="O9" s="41" t="s">
        <v>29</v>
      </c>
      <c r="P9" s="42">
        <v>200</v>
      </c>
      <c r="Q9" s="25"/>
      <c r="R9" s="42">
        <v>200</v>
      </c>
      <c r="S9" s="25"/>
      <c r="T9" s="25"/>
      <c r="U9" s="25"/>
      <c r="V9" s="25"/>
      <c r="W9" s="25"/>
      <c r="X9" s="25"/>
    </row>
    <row r="10" ht="17.25" spans="1:24">
      <c r="A10" s="24" t="s">
        <v>68</v>
      </c>
      <c r="B10" s="24" t="s">
        <v>30</v>
      </c>
      <c r="C10" s="24" t="s">
        <v>64</v>
      </c>
      <c r="D10" s="25" t="s">
        <v>69</v>
      </c>
      <c r="E10" s="29" t="s">
        <v>33</v>
      </c>
      <c r="F10" s="30" t="e">
        <f ca="1">YEAR(TODAY())-MID(#REF!,7,4)</f>
        <v>#REF!</v>
      </c>
      <c r="G10" s="29" t="s">
        <v>51</v>
      </c>
      <c r="H10" s="25"/>
      <c r="I10" s="38"/>
      <c r="J10" s="39" t="s">
        <v>43</v>
      </c>
      <c r="K10" s="29" t="s">
        <v>52</v>
      </c>
      <c r="L10" s="29" t="s">
        <v>70</v>
      </c>
      <c r="M10" s="29" t="s">
        <v>45</v>
      </c>
      <c r="N10" s="29" t="s">
        <v>39</v>
      </c>
      <c r="O10" s="41" t="s">
        <v>29</v>
      </c>
      <c r="P10" s="42">
        <v>200</v>
      </c>
      <c r="Q10" s="25"/>
      <c r="R10" s="42">
        <v>200</v>
      </c>
      <c r="S10" s="25"/>
      <c r="T10" s="25"/>
      <c r="U10" s="25"/>
      <c r="V10" s="25"/>
      <c r="W10" s="25"/>
      <c r="X10" s="25"/>
    </row>
    <row r="11" ht="17.25" spans="1:24">
      <c r="A11" s="24" t="s">
        <v>71</v>
      </c>
      <c r="B11" s="24" t="s">
        <v>30</v>
      </c>
      <c r="C11" s="24" t="s">
        <v>64</v>
      </c>
      <c r="D11" s="25" t="s">
        <v>72</v>
      </c>
      <c r="E11" s="31" t="s">
        <v>73</v>
      </c>
      <c r="F11" s="30" t="e">
        <f ca="1">YEAR(TODAY())-MID(#REF!,7,4)</f>
        <v>#REF!</v>
      </c>
      <c r="G11" s="31" t="s">
        <v>51</v>
      </c>
      <c r="H11" s="25"/>
      <c r="I11" s="38"/>
      <c r="J11" s="36" t="s">
        <v>35</v>
      </c>
      <c r="K11" s="31" t="s">
        <v>36</v>
      </c>
      <c r="L11" s="29" t="s">
        <v>74</v>
      </c>
      <c r="M11" s="29" t="s">
        <v>75</v>
      </c>
      <c r="N11" s="29" t="s">
        <v>39</v>
      </c>
      <c r="O11" s="41" t="s">
        <v>29</v>
      </c>
      <c r="P11" s="42">
        <v>200</v>
      </c>
      <c r="Q11" s="25"/>
      <c r="R11" s="42">
        <v>200</v>
      </c>
      <c r="S11" s="25"/>
      <c r="T11" s="25"/>
      <c r="U11" s="25"/>
      <c r="V11" s="25"/>
      <c r="W11" s="25"/>
      <c r="X11" s="25"/>
    </row>
    <row r="12" ht="17.25" spans="1:24">
      <c r="A12" s="24" t="s">
        <v>76</v>
      </c>
      <c r="B12" s="24" t="s">
        <v>30</v>
      </c>
      <c r="C12" s="24" t="s">
        <v>77</v>
      </c>
      <c r="D12" s="25" t="s">
        <v>78</v>
      </c>
      <c r="E12" s="31" t="s">
        <v>33</v>
      </c>
      <c r="F12" s="30" t="e">
        <f ca="1">YEAR(TODAY())-MID(#REF!,7,4)</f>
        <v>#REF!</v>
      </c>
      <c r="G12" s="31" t="s">
        <v>51</v>
      </c>
      <c r="H12" s="25"/>
      <c r="I12" s="37"/>
      <c r="J12" s="37" t="s">
        <v>59</v>
      </c>
      <c r="K12" s="31" t="s">
        <v>36</v>
      </c>
      <c r="L12" s="29" t="s">
        <v>79</v>
      </c>
      <c r="M12" s="29" t="s">
        <v>80</v>
      </c>
      <c r="N12" s="29" t="s">
        <v>39</v>
      </c>
      <c r="O12" s="41" t="s">
        <v>29</v>
      </c>
      <c r="P12" s="42">
        <v>200</v>
      </c>
      <c r="Q12" s="25"/>
      <c r="R12" s="42">
        <v>200</v>
      </c>
      <c r="S12" s="25"/>
      <c r="T12" s="25"/>
      <c r="U12" s="25"/>
      <c r="V12" s="25"/>
      <c r="W12" s="25"/>
      <c r="X12" s="25"/>
    </row>
    <row r="13" ht="17.25" spans="1:24">
      <c r="A13" s="24" t="s">
        <v>81</v>
      </c>
      <c r="B13" s="26" t="s">
        <v>30</v>
      </c>
      <c r="C13" s="26" t="s">
        <v>56</v>
      </c>
      <c r="D13" s="26" t="s">
        <v>82</v>
      </c>
      <c r="E13" s="26" t="s">
        <v>33</v>
      </c>
      <c r="F13" s="30" t="e">
        <f ca="1">YEAR(TODAY())-MID(#REF!,7,4)</f>
        <v>#REF!</v>
      </c>
      <c r="G13" s="26" t="s">
        <v>34</v>
      </c>
      <c r="H13" s="26"/>
      <c r="I13" s="26"/>
      <c r="J13" s="40" t="s">
        <v>35</v>
      </c>
      <c r="K13" s="40" t="s">
        <v>52</v>
      </c>
      <c r="L13" s="29" t="s">
        <v>83</v>
      </c>
      <c r="M13" s="29" t="s">
        <v>84</v>
      </c>
      <c r="N13" s="29" t="s">
        <v>39</v>
      </c>
      <c r="O13" s="26">
        <v>1</v>
      </c>
      <c r="P13" s="43">
        <v>200</v>
      </c>
      <c r="Q13" s="26"/>
      <c r="R13" s="43">
        <v>200</v>
      </c>
      <c r="S13" s="26"/>
      <c r="T13" s="26"/>
      <c r="U13" s="26"/>
      <c r="V13" s="26"/>
      <c r="W13" s="26"/>
      <c r="X13" s="26"/>
    </row>
  </sheetData>
  <mergeCells count="20">
    <mergeCell ref="A1:X1"/>
    <mergeCell ref="A2:X2"/>
    <mergeCell ref="H3:I3"/>
    <mergeCell ref="J3:K3"/>
    <mergeCell ref="S3:V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R3:R4"/>
    <mergeCell ref="W3:W4"/>
    <mergeCell ref="X3:X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130" zoomScaleNormal="130" workbookViewId="0">
      <selection activeCell="A1" sqref="A1:X1"/>
    </sheetView>
  </sheetViews>
  <sheetFormatPr defaultColWidth="9" defaultRowHeight="15" outlineLevelCol="5"/>
  <cols>
    <col min="3" max="3" width="14" customWidth="true"/>
    <col min="4" max="4" width="23.7714285714286" customWidth="true"/>
    <col min="5" max="5" width="10.247619047619" customWidth="true"/>
    <col min="6" max="6" width="24" customWidth="true"/>
  </cols>
  <sheetData>
    <row r="1" ht="27" customHeight="true" spans="1:6">
      <c r="A1" s="2" t="s">
        <v>85</v>
      </c>
      <c r="B1" s="3"/>
      <c r="C1" s="3"/>
      <c r="D1" s="3"/>
      <c r="E1" s="3"/>
      <c r="F1" s="3"/>
    </row>
    <row r="2" spans="1:6">
      <c r="A2" s="4" t="s">
        <v>1</v>
      </c>
      <c r="B2" s="4"/>
      <c r="C2" s="4"/>
      <c r="D2" s="4"/>
      <c r="E2" s="4"/>
      <c r="F2" s="4"/>
    </row>
    <row r="3" spans="1:6">
      <c r="A3" s="5" t="s">
        <v>2</v>
      </c>
      <c r="B3" s="6" t="s">
        <v>4</v>
      </c>
      <c r="C3" s="6" t="s">
        <v>5</v>
      </c>
      <c r="D3" s="6" t="s">
        <v>11</v>
      </c>
      <c r="E3" s="15" t="s">
        <v>16</v>
      </c>
      <c r="F3" s="5" t="s">
        <v>19</v>
      </c>
    </row>
    <row r="4" spans="1:6">
      <c r="A4" s="5"/>
      <c r="B4" s="6"/>
      <c r="C4" s="6"/>
      <c r="D4" s="6"/>
      <c r="E4" s="6"/>
      <c r="F4" s="5"/>
    </row>
    <row r="5" s="1" customFormat="true" ht="25" customHeight="true" spans="1:6">
      <c r="A5" s="7" t="s">
        <v>29</v>
      </c>
      <c r="B5" s="7" t="s">
        <v>31</v>
      </c>
      <c r="C5" s="8" t="s">
        <v>32</v>
      </c>
      <c r="D5" s="9" t="s">
        <v>86</v>
      </c>
      <c r="E5" s="16">
        <v>200</v>
      </c>
      <c r="F5" s="8"/>
    </row>
    <row r="6" s="1" customFormat="true" ht="25" customHeight="true" spans="1:6">
      <c r="A6" s="7" t="s">
        <v>41</v>
      </c>
      <c r="B6" s="7" t="s">
        <v>31</v>
      </c>
      <c r="C6" s="8" t="s">
        <v>42</v>
      </c>
      <c r="D6" s="9" t="s">
        <v>87</v>
      </c>
      <c r="E6" s="16">
        <v>200</v>
      </c>
      <c r="F6" s="17" t="s">
        <v>47</v>
      </c>
    </row>
    <row r="7" s="1" customFormat="true" ht="25" customHeight="true" spans="1:6">
      <c r="A7" s="7" t="s">
        <v>48</v>
      </c>
      <c r="B7" s="7" t="s">
        <v>49</v>
      </c>
      <c r="C7" s="8" t="s">
        <v>50</v>
      </c>
      <c r="D7" s="9" t="s">
        <v>88</v>
      </c>
      <c r="E7" s="16">
        <v>200</v>
      </c>
      <c r="F7" s="8"/>
    </row>
    <row r="8" s="1" customFormat="true" ht="25" customHeight="true" spans="1:6">
      <c r="A8" s="7" t="s">
        <v>55</v>
      </c>
      <c r="B8" s="7" t="s">
        <v>56</v>
      </c>
      <c r="C8" s="8" t="s">
        <v>57</v>
      </c>
      <c r="D8" s="45" t="s">
        <v>89</v>
      </c>
      <c r="E8" s="16">
        <v>200</v>
      </c>
      <c r="F8" s="8"/>
    </row>
    <row r="9" s="1" customFormat="true" ht="25" customHeight="true" spans="1:6">
      <c r="A9" s="7" t="s">
        <v>63</v>
      </c>
      <c r="B9" s="7" t="s">
        <v>64</v>
      </c>
      <c r="C9" s="8" t="s">
        <v>65</v>
      </c>
      <c r="D9" s="9" t="s">
        <v>90</v>
      </c>
      <c r="E9" s="16">
        <v>200</v>
      </c>
      <c r="F9" s="8"/>
    </row>
    <row r="10" s="1" customFormat="true" ht="25" customHeight="true" spans="1:6">
      <c r="A10" s="7" t="s">
        <v>68</v>
      </c>
      <c r="B10" s="7" t="s">
        <v>64</v>
      </c>
      <c r="C10" s="8" t="s">
        <v>69</v>
      </c>
      <c r="D10" s="9" t="s">
        <v>91</v>
      </c>
      <c r="E10" s="16">
        <v>200</v>
      </c>
      <c r="F10" s="8"/>
    </row>
    <row r="11" s="1" customFormat="true" ht="25" customHeight="true" spans="1:6">
      <c r="A11" s="7" t="s">
        <v>71</v>
      </c>
      <c r="B11" s="7" t="s">
        <v>64</v>
      </c>
      <c r="C11" s="8" t="s">
        <v>72</v>
      </c>
      <c r="D11" s="10" t="s">
        <v>92</v>
      </c>
      <c r="E11" s="16">
        <v>200</v>
      </c>
      <c r="F11" s="8"/>
    </row>
    <row r="12" s="1" customFormat="true" ht="25" customHeight="true" spans="1:6">
      <c r="A12" s="7" t="s">
        <v>76</v>
      </c>
      <c r="B12" s="7" t="s">
        <v>77</v>
      </c>
      <c r="C12" s="8" t="s">
        <v>78</v>
      </c>
      <c r="D12" s="45" t="s">
        <v>93</v>
      </c>
      <c r="E12" s="16">
        <v>200</v>
      </c>
      <c r="F12" s="8"/>
    </row>
    <row r="13" s="1" customFormat="true" ht="25" customHeight="true" spans="1:6">
      <c r="A13" s="7" t="s">
        <v>81</v>
      </c>
      <c r="B13" s="11" t="s">
        <v>56</v>
      </c>
      <c r="C13" s="11" t="s">
        <v>82</v>
      </c>
      <c r="D13" s="11" t="s">
        <v>94</v>
      </c>
      <c r="E13" s="18">
        <v>200</v>
      </c>
      <c r="F13" s="11"/>
    </row>
    <row r="14" s="1" customFormat="true" ht="25" customHeight="true" spans="1:6">
      <c r="A14" s="12" t="s">
        <v>95</v>
      </c>
      <c r="B14" s="13"/>
      <c r="C14" s="14"/>
      <c r="D14" s="14"/>
      <c r="E14" s="19">
        <f>SUM(E5:E13)</f>
        <v>1800</v>
      </c>
      <c r="F14" s="14"/>
    </row>
  </sheetData>
  <mergeCells count="9">
    <mergeCell ref="A1:F1"/>
    <mergeCell ref="A2:F2"/>
    <mergeCell ref="A14:B14"/>
    <mergeCell ref="A3:A4"/>
    <mergeCell ref="B3:B4"/>
    <mergeCell ref="C3:C4"/>
    <mergeCell ref="D3:D4"/>
    <mergeCell ref="E3:E4"/>
    <mergeCell ref="F3:F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花名册</vt:lpstr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2021-11-06T01:09:00Z</dcterms:created>
  <dcterms:modified xsi:type="dcterms:W3CDTF">2024-11-01T17:54:32Z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F27BC5FAED4945BB96E73858D0D0F7DB</vt:lpwstr>
  </property>
  <property fmtid="{D5CDD505-2E9C-101B-9397-08002B2CF9AE}" pid="3" name="KSOProductBuildVer">
    <vt:lpwstr>2052-11.8.2.10251</vt:lpwstr>
  </property>
</Properties>
</file>