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1" r:id="rId1"/>
    <sheet name="城市" sheetId="2" r:id="rId2"/>
  </sheets>
  <definedNames>
    <definedName name="_xlnm._FilterDatabase" localSheetId="0" hidden="1">农村!$A$5:$L$167</definedName>
    <definedName name="_xlnm._FilterDatabase" localSheetId="1" hidden="1">城市!$A$5:$L$47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<sst xmlns="http://schemas.openxmlformats.org/spreadsheetml/2006/main" count="907" uniqueCount="315">
  <si>
    <t>黄沙镇2025年1月农村低保公示表</t>
  </si>
  <si>
    <t>　　黄沙　　　镇人民政府：　　</t>
  </si>
  <si>
    <t>批准纳入保障家庭</t>
  </si>
  <si>
    <t>序号</t>
  </si>
  <si>
    <t>申请人 （户主）</t>
  </si>
  <si>
    <t>家庭保障人数</t>
  </si>
  <si>
    <t>家庭救助总金额（元/月）</t>
  </si>
  <si>
    <t>　　</t>
  </si>
  <si>
    <t>管理类别</t>
  </si>
  <si>
    <t>居住地址</t>
  </si>
  <si>
    <t>备注</t>
  </si>
  <si>
    <t>享受低保时间</t>
  </si>
  <si>
    <t>申请时间</t>
  </si>
  <si>
    <t>重点保障人员</t>
  </si>
  <si>
    <t>补差救助</t>
  </si>
  <si>
    <t>重点救助</t>
  </si>
  <si>
    <t>姜国强</t>
  </si>
  <si>
    <t>B</t>
  </si>
  <si>
    <t>长红7组</t>
  </si>
  <si>
    <t>整户</t>
  </si>
  <si>
    <t>2022.9</t>
  </si>
  <si>
    <t>林诗兴</t>
  </si>
  <si>
    <t>A</t>
  </si>
  <si>
    <t>2014.1</t>
  </si>
  <si>
    <t>汪德荣</t>
  </si>
  <si>
    <t>长红9组</t>
  </si>
  <si>
    <t>黄治文</t>
  </si>
  <si>
    <t>长红11组</t>
  </si>
  <si>
    <t>单人</t>
  </si>
  <si>
    <t>高中万</t>
  </si>
  <si>
    <t>长红5组</t>
  </si>
  <si>
    <t>史官碧</t>
  </si>
  <si>
    <t>长红12组</t>
  </si>
  <si>
    <t>2022.5</t>
  </si>
  <si>
    <t>程志洋</t>
  </si>
  <si>
    <t>长红14组</t>
  </si>
  <si>
    <t>2014.7</t>
  </si>
  <si>
    <t>杨小兰</t>
  </si>
  <si>
    <t>长红8组</t>
  </si>
  <si>
    <t>谢超刚</t>
  </si>
  <si>
    <t>万娅林</t>
  </si>
  <si>
    <t>程建国</t>
  </si>
  <si>
    <t>2021.8</t>
  </si>
  <si>
    <t>姜有怀</t>
  </si>
  <si>
    <t>长红6组</t>
  </si>
  <si>
    <t>2020.7</t>
  </si>
  <si>
    <t>游兴军</t>
  </si>
  <si>
    <t>2021.12</t>
  </si>
  <si>
    <t>吴汝兰</t>
  </si>
  <si>
    <t>长红10组</t>
  </si>
  <si>
    <t>王裕伦</t>
  </si>
  <si>
    <t>王小强</t>
  </si>
  <si>
    <t>林作英</t>
  </si>
  <si>
    <t>2021.11</t>
  </si>
  <si>
    <t>程静</t>
  </si>
  <si>
    <t>2022.1</t>
  </si>
  <si>
    <t>杨先琼</t>
  </si>
  <si>
    <t>2022.8</t>
  </si>
  <si>
    <t>章代权</t>
  </si>
  <si>
    <t>长红3组</t>
  </si>
  <si>
    <t>2023.1</t>
  </si>
  <si>
    <t>姜有红</t>
  </si>
  <si>
    <t>陈涌庆</t>
  </si>
  <si>
    <t>长红1组</t>
  </si>
  <si>
    <t>2023.3</t>
  </si>
  <si>
    <t>曾建国</t>
  </si>
  <si>
    <t>吴国忠</t>
  </si>
  <si>
    <t xml:space="preserve">A </t>
  </si>
  <si>
    <t>万一忠</t>
  </si>
  <si>
    <t>曾俊杭</t>
  </si>
  <si>
    <t>2023.4</t>
  </si>
  <si>
    <t>黄国建</t>
  </si>
  <si>
    <t>2023.8</t>
  </si>
  <si>
    <t>姜国方</t>
  </si>
  <si>
    <t>2024.11</t>
  </si>
  <si>
    <t>陈小兵</t>
  </si>
  <si>
    <t>永进1组</t>
  </si>
  <si>
    <t>陈封碧</t>
  </si>
  <si>
    <t>永进6组</t>
  </si>
  <si>
    <t>熊大章</t>
  </si>
  <si>
    <t>永进9组</t>
  </si>
  <si>
    <t>周廷友</t>
  </si>
  <si>
    <t>永进10组</t>
  </si>
  <si>
    <t>张志方</t>
  </si>
  <si>
    <t>永进13组</t>
  </si>
  <si>
    <t>杨远志</t>
  </si>
  <si>
    <t>永进8组</t>
  </si>
  <si>
    <t>姚定福</t>
  </si>
  <si>
    <t>C</t>
  </si>
  <si>
    <t>周长会</t>
  </si>
  <si>
    <t>张世田</t>
  </si>
  <si>
    <t>章玉</t>
  </si>
  <si>
    <t>永进12组</t>
  </si>
  <si>
    <t>文裕华</t>
  </si>
  <si>
    <t>谭树国</t>
  </si>
  <si>
    <t>蒋永碧</t>
  </si>
  <si>
    <t>永进7组</t>
  </si>
  <si>
    <t>陈家权</t>
  </si>
  <si>
    <t>张洪吉</t>
  </si>
  <si>
    <t>2020.8</t>
  </si>
  <si>
    <t>程增玉</t>
  </si>
  <si>
    <t>永进4组</t>
  </si>
  <si>
    <t>姜大伟</t>
  </si>
  <si>
    <t>余占民</t>
  </si>
  <si>
    <t>永进11组</t>
  </si>
  <si>
    <t>刘俊丰</t>
  </si>
  <si>
    <t>余常文</t>
  </si>
  <si>
    <t>永进2组</t>
  </si>
  <si>
    <t>贺守秀</t>
  </si>
  <si>
    <t>张世芳</t>
  </si>
  <si>
    <t>2020.1</t>
  </si>
  <si>
    <t>王兴明</t>
  </si>
  <si>
    <t>永进3组</t>
  </si>
  <si>
    <t>全洪玉</t>
  </si>
  <si>
    <t>2024.8（B-A）</t>
  </si>
  <si>
    <t>王玉琼</t>
  </si>
  <si>
    <t>2020.9</t>
  </si>
  <si>
    <t>张寿英</t>
  </si>
  <si>
    <t>曾庆会</t>
  </si>
  <si>
    <t>陈家兴</t>
  </si>
  <si>
    <t>2022.7</t>
  </si>
  <si>
    <t>刘淑英</t>
  </si>
  <si>
    <t>2022.10</t>
  </si>
  <si>
    <t>张芳芳</t>
  </si>
  <si>
    <t>陈其友</t>
  </si>
  <si>
    <t>易谭</t>
  </si>
  <si>
    <t>2022.11</t>
  </si>
  <si>
    <t>蒋世成</t>
  </si>
  <si>
    <t>张洪贵</t>
  </si>
  <si>
    <t>何燕</t>
  </si>
  <si>
    <t>史有志</t>
  </si>
  <si>
    <t>刘尧贵</t>
  </si>
  <si>
    <t>蒋林</t>
  </si>
  <si>
    <t>郭林慧</t>
  </si>
  <si>
    <t>2023.11</t>
  </si>
  <si>
    <t>仇胜学</t>
  </si>
  <si>
    <t>2024.1</t>
  </si>
  <si>
    <t>蒋定权</t>
  </si>
  <si>
    <t>2024.5</t>
  </si>
  <si>
    <t>何仁兰</t>
  </si>
  <si>
    <t>八一3组</t>
  </si>
  <si>
    <t>周前芳</t>
  </si>
  <si>
    <t>八一6组</t>
  </si>
  <si>
    <t>汪德华</t>
  </si>
  <si>
    <t>八一1组</t>
  </si>
  <si>
    <t>宋治云</t>
  </si>
  <si>
    <t>八一5组</t>
  </si>
  <si>
    <t>章代秀</t>
  </si>
  <si>
    <t>八一7组</t>
  </si>
  <si>
    <t>陈复润</t>
  </si>
  <si>
    <t>八一12组</t>
  </si>
  <si>
    <t>黄元国</t>
  </si>
  <si>
    <t>八一11组</t>
  </si>
  <si>
    <t>罗永贵</t>
  </si>
  <si>
    <t>2015.8</t>
  </si>
  <si>
    <t>杨永发</t>
  </si>
  <si>
    <t>八一4组</t>
  </si>
  <si>
    <t>黄曾银</t>
  </si>
  <si>
    <t>八一9组</t>
  </si>
  <si>
    <t>汪小明</t>
  </si>
  <si>
    <t>2021.5</t>
  </si>
  <si>
    <t>雷正菊</t>
  </si>
  <si>
    <t>八一10组</t>
  </si>
  <si>
    <t>2016.1</t>
  </si>
  <si>
    <t>雷厚权</t>
  </si>
  <si>
    <t>王成奎</t>
  </si>
  <si>
    <t>八一13组</t>
  </si>
  <si>
    <t>调减</t>
  </si>
  <si>
    <t>蒋正清</t>
  </si>
  <si>
    <t>张纯友</t>
  </si>
  <si>
    <t>李润华</t>
  </si>
  <si>
    <t>李永秀</t>
  </si>
  <si>
    <t>柳德秀</t>
  </si>
  <si>
    <t>八一2组</t>
  </si>
  <si>
    <t>2022.6</t>
  </si>
  <si>
    <t>雷登元</t>
  </si>
  <si>
    <t>2022.4</t>
  </si>
  <si>
    <t>汪加怀</t>
  </si>
  <si>
    <t>陈清</t>
  </si>
  <si>
    <t>王德六</t>
  </si>
  <si>
    <t>郭超</t>
  </si>
  <si>
    <t>赵康会</t>
  </si>
  <si>
    <t>八一8组</t>
  </si>
  <si>
    <t>2019.1</t>
  </si>
  <si>
    <t>董世秀</t>
  </si>
  <si>
    <t>2024.6（C-B）</t>
  </si>
  <si>
    <t>吴登清</t>
  </si>
  <si>
    <t>2023.6</t>
  </si>
  <si>
    <t>李淑碧</t>
  </si>
  <si>
    <t>黄树明</t>
  </si>
  <si>
    <t>李洪锦</t>
  </si>
  <si>
    <t>王裕英</t>
  </si>
  <si>
    <t>程敏</t>
  </si>
  <si>
    <t>陈世龙</t>
  </si>
  <si>
    <t>2021.2</t>
  </si>
  <si>
    <t>王延清</t>
  </si>
  <si>
    <t>陈丽群</t>
  </si>
  <si>
    <t>王玉芳</t>
  </si>
  <si>
    <t>罗永成</t>
  </si>
  <si>
    <t>蒋平</t>
  </si>
  <si>
    <t>陈绍政</t>
  </si>
  <si>
    <t>古发云</t>
  </si>
  <si>
    <t>黄元明</t>
  </si>
  <si>
    <t>金银芬</t>
  </si>
  <si>
    <t>卢治平</t>
  </si>
  <si>
    <t>王益民</t>
  </si>
  <si>
    <t>黄华余</t>
  </si>
  <si>
    <t>汪中明</t>
  </si>
  <si>
    <t>符译心</t>
  </si>
  <si>
    <t>2023.7</t>
  </si>
  <si>
    <t>宋文秀</t>
  </si>
  <si>
    <t>2024.4</t>
  </si>
  <si>
    <t>黄兴国</t>
  </si>
  <si>
    <t>2024.8</t>
  </si>
  <si>
    <t>李艳</t>
  </si>
  <si>
    <t>2024.9</t>
  </si>
  <si>
    <t>王延芳</t>
  </si>
  <si>
    <t>蒋正超</t>
  </si>
  <si>
    <t>万胜1组</t>
  </si>
  <si>
    <t>章代华</t>
  </si>
  <si>
    <t>万胜4组</t>
  </si>
  <si>
    <t>雷波</t>
  </si>
  <si>
    <t>万胜8组</t>
  </si>
  <si>
    <t>张定国</t>
  </si>
  <si>
    <t>黎文兰</t>
  </si>
  <si>
    <t>徐昌明</t>
  </si>
  <si>
    <t>万胜9组</t>
  </si>
  <si>
    <t>汪国容</t>
  </si>
  <si>
    <t>封田志</t>
  </si>
  <si>
    <t>刘中国</t>
  </si>
  <si>
    <t>周小兵</t>
  </si>
  <si>
    <t>万胜3组</t>
  </si>
  <si>
    <t>雷登成</t>
  </si>
  <si>
    <t>代云珍</t>
  </si>
  <si>
    <t>万胜5组</t>
  </si>
  <si>
    <t>陈龙</t>
  </si>
  <si>
    <t>万胜10组</t>
  </si>
  <si>
    <t>李洪露</t>
  </si>
  <si>
    <t>万胜7组</t>
  </si>
  <si>
    <t>李光中</t>
  </si>
  <si>
    <t>黄建国</t>
  </si>
  <si>
    <t>皮琼</t>
  </si>
  <si>
    <t>雷娅书</t>
  </si>
  <si>
    <t>万胜6组</t>
  </si>
  <si>
    <t>尹传云</t>
  </si>
  <si>
    <t>余素华</t>
  </si>
  <si>
    <t>陈昌容</t>
  </si>
  <si>
    <t>2018.2</t>
  </si>
  <si>
    <t>何健</t>
  </si>
  <si>
    <t>吴广会</t>
  </si>
  <si>
    <t>黄国云</t>
  </si>
  <si>
    <t>蒋玲</t>
  </si>
  <si>
    <t>万胜2组</t>
  </si>
  <si>
    <t>刘伟</t>
  </si>
  <si>
    <t>2019.10</t>
  </si>
  <si>
    <t>余治高</t>
  </si>
  <si>
    <t>陈涛</t>
  </si>
  <si>
    <t>蔡明文</t>
  </si>
  <si>
    <t>张其文</t>
  </si>
  <si>
    <t>雷涛</t>
  </si>
  <si>
    <t>雷登淑</t>
  </si>
  <si>
    <t>王思龙</t>
  </si>
  <si>
    <t>陈桃梅</t>
  </si>
  <si>
    <t>张方淑</t>
  </si>
  <si>
    <t>董永慧</t>
  </si>
  <si>
    <t>蒋忠洪</t>
  </si>
  <si>
    <t>江容</t>
  </si>
  <si>
    <t>黄拥</t>
  </si>
  <si>
    <t>部门负责人：汪兴波</t>
  </si>
  <si>
    <t>制表人：沈治宇</t>
  </si>
  <si>
    <t>黄沙镇2025年1月城市低保公示表</t>
  </si>
  <si>
    <t>姜平</t>
  </si>
  <si>
    <t>长红4组</t>
  </si>
  <si>
    <t>周奕全</t>
  </si>
  <si>
    <t>姜来</t>
  </si>
  <si>
    <t>姜立容</t>
  </si>
  <si>
    <t>张绍波</t>
  </si>
  <si>
    <t>王裕碧</t>
  </si>
  <si>
    <t>王敏</t>
  </si>
  <si>
    <t>李锦芳</t>
  </si>
  <si>
    <t>熊勇</t>
  </si>
  <si>
    <t>曾军杰</t>
  </si>
  <si>
    <t>汪代君</t>
  </si>
  <si>
    <t>汪芯宇</t>
  </si>
  <si>
    <t>朱星颖</t>
  </si>
  <si>
    <t>长红13组</t>
  </si>
  <si>
    <t>林加学</t>
  </si>
  <si>
    <t>王宽波</t>
  </si>
  <si>
    <t>贺绪英</t>
  </si>
  <si>
    <t>汪佑生</t>
  </si>
  <si>
    <t>陈文</t>
  </si>
  <si>
    <t>黄发英</t>
  </si>
  <si>
    <t>江兴成</t>
  </si>
  <si>
    <t>冯稔茯</t>
  </si>
  <si>
    <t>李武华</t>
  </si>
  <si>
    <t>郭世方</t>
  </si>
  <si>
    <t>何家宽</t>
  </si>
  <si>
    <t>余碧兰</t>
  </si>
  <si>
    <t>黄国裕</t>
  </si>
  <si>
    <t>庄春方</t>
  </si>
  <si>
    <t>谭易</t>
  </si>
  <si>
    <t>蒋原</t>
  </si>
  <si>
    <t>陶海波</t>
  </si>
  <si>
    <t>雷登怀</t>
  </si>
  <si>
    <t>谭明方</t>
  </si>
  <si>
    <t>陈复珍</t>
  </si>
  <si>
    <t>张龙珍</t>
  </si>
  <si>
    <t>雷敦香</t>
  </si>
  <si>
    <t>李世燕</t>
  </si>
  <si>
    <t>曾玉成</t>
  </si>
  <si>
    <t>王世荣</t>
  </si>
  <si>
    <t>贾香菊</t>
  </si>
  <si>
    <t>雷七</t>
  </si>
  <si>
    <t>合计</t>
  </si>
  <si>
    <t>审核人：周力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</si>
</sst>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  <numFmt numFmtId="178" formatCode="0.0_ "/>
  </numFmts>
  <fonts count="7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name val="宋体"/>
      <charset val="134"/>
    </font>
    <font>
      <u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u/>
      <sz val="10"/>
      <color theme="1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4"/>
      <name val="宋体"/>
      <charset val="134"/>
    </font>
    <font>
      <b/>
      <sz val="12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60"/>
      <name val="宋体"/>
      <charset val="134"/>
    </font>
    <font>
      <sz val="12"/>
      <color indexed="5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b/>
      <sz val="12"/>
      <color indexed="63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2"/>
      <color indexed="6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2"/>
      <color indexed="62"/>
      <name val="宋体"/>
      <charset val="134"/>
    </font>
    <font>
      <b/>
      <sz val="12"/>
      <color indexed="9"/>
      <name val="宋体"/>
      <charset val="134"/>
    </font>
    <font>
      <sz val="12"/>
      <color indexed="10"/>
      <name val="宋体"/>
      <charset val="134"/>
    </font>
    <font>
      <sz val="11"/>
      <color indexed="8"/>
      <name val="Tahoma"/>
      <charset val="134"/>
    </font>
    <font>
      <sz val="12"/>
      <color indexed="17"/>
      <name val="宋体"/>
      <charset val="134"/>
    </font>
    <font>
      <sz val="1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7" borderId="23" applyNumberFormat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3" borderId="26" applyNumberFormat="0" applyFont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43" fillId="54" borderId="28" applyNumberFormat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56" borderId="34" applyNumberFormat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4" borderId="35" applyNumberFormat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58" fillId="54" borderId="28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38" borderId="28" applyNumberFormat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63" fillId="54" borderId="35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65" fillId="38" borderId="28" applyNumberFormat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47" fillId="43" borderId="26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66" fillId="56" borderId="34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47" fillId="0" borderId="0">
      <alignment vertical="center"/>
    </xf>
    <xf numFmtId="0" fontId="68" fillId="0" borderId="0">
      <alignment vertical="center"/>
    </xf>
    <xf numFmtId="0" fontId="38" fillId="48" borderId="0" applyNumberFormat="0" applyBorder="0" applyAlignment="0" applyProtection="0">
      <alignment vertical="center"/>
    </xf>
    <xf numFmtId="0" fontId="47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69" fillId="35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68" fillId="0" borderId="0">
      <alignment vertical="center"/>
    </xf>
    <xf numFmtId="0" fontId="0" fillId="0" borderId="0"/>
    <xf numFmtId="0" fontId="0" fillId="0" borderId="0"/>
    <xf numFmtId="0" fontId="70" fillId="0" borderId="0"/>
    <xf numFmtId="0" fontId="47" fillId="0" borderId="0"/>
    <xf numFmtId="0" fontId="70" fillId="0" borderId="0"/>
    <xf numFmtId="0" fontId="70" fillId="0" borderId="0" applyNumberFormat="0" applyFont="0" applyFill="0" applyBorder="0" applyAlignment="0" applyProtection="0"/>
    <xf numFmtId="0" fontId="35" fillId="0" borderId="0">
      <alignment vertical="center"/>
    </xf>
    <xf numFmtId="0" fontId="47" fillId="0" borderId="0"/>
    <xf numFmtId="0" fontId="47" fillId="0" borderId="0"/>
    <xf numFmtId="0" fontId="47" fillId="0" borderId="0"/>
  </cellStyleXfs>
  <cellXfs count="1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0" xfId="146" applyFont="1" applyAlignment="1">
      <alignment horizontal="center"/>
    </xf>
    <xf numFmtId="0" fontId="5" fillId="0" borderId="0" xfId="146" applyFont="1" applyAlignment="1">
      <alignment horizontal="left"/>
    </xf>
    <xf numFmtId="0" fontId="6" fillId="0" borderId="1" xfId="146" applyFont="1" applyBorder="1" applyAlignment="1">
      <alignment horizontal="center"/>
    </xf>
    <xf numFmtId="0" fontId="7" fillId="0" borderId="2" xfId="146" applyFont="1" applyBorder="1" applyAlignment="1">
      <alignment horizontal="center" vertical="center" wrapText="1"/>
    </xf>
    <xf numFmtId="0" fontId="7" fillId="0" borderId="2" xfId="146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135" applyNumberFormat="1" applyFont="1" applyFill="1" applyBorder="1" applyAlignment="1">
      <alignment horizontal="center" vertical="center"/>
    </xf>
    <xf numFmtId="0" fontId="7" fillId="0" borderId="2" xfId="146" applyNumberFormat="1" applyFont="1" applyBorder="1" applyAlignment="1">
      <alignment horizontal="center" vertical="center"/>
    </xf>
    <xf numFmtId="0" fontId="6" fillId="0" borderId="2" xfId="146" applyFont="1" applyBorder="1" applyAlignment="1">
      <alignment horizontal="center" vertical="center"/>
    </xf>
    <xf numFmtId="0" fontId="7" fillId="0" borderId="2" xfId="140" applyNumberFormat="1" applyFont="1" applyBorder="1" applyAlignment="1">
      <alignment horizontal="center" vertical="center" wrapText="1"/>
    </xf>
    <xf numFmtId="0" fontId="7" fillId="0" borderId="2" xfId="132" applyNumberFormat="1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7" fillId="0" borderId="4" xfId="135" applyNumberFormat="1" applyFont="1" applyFill="1" applyBorder="1" applyAlignment="1">
      <alignment horizontal="center" vertical="center"/>
    </xf>
    <xf numFmtId="0" fontId="7" fillId="0" borderId="2" xfId="146" applyFont="1" applyFill="1" applyBorder="1" applyAlignment="1">
      <alignment horizontal="center" vertical="center" wrapText="1"/>
    </xf>
    <xf numFmtId="0" fontId="7" fillId="2" borderId="2" xfId="146" applyNumberFormat="1" applyFont="1" applyFill="1" applyBorder="1" applyAlignment="1">
      <alignment horizontal="center" vertical="center" shrinkToFit="1"/>
    </xf>
    <xf numFmtId="0" fontId="7" fillId="0" borderId="2" xfId="135" applyNumberFormat="1" applyFont="1" applyBorder="1" applyAlignment="1">
      <alignment horizontal="center" vertical="center"/>
    </xf>
    <xf numFmtId="0" fontId="7" fillId="0" borderId="5" xfId="146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shrinkToFit="1"/>
    </xf>
    <xf numFmtId="0" fontId="7" fillId="0" borderId="5" xfId="135" applyNumberFormat="1" applyFont="1" applyFill="1" applyBorder="1" applyAlignment="1">
      <alignment horizontal="center" vertical="center"/>
    </xf>
    <xf numFmtId="0" fontId="7" fillId="0" borderId="3" xfId="146" applyFont="1" applyBorder="1" applyAlignment="1">
      <alignment horizontal="center" vertical="center"/>
    </xf>
    <xf numFmtId="0" fontId="7" fillId="0" borderId="4" xfId="146" applyFont="1" applyBorder="1" applyAlignment="1">
      <alignment horizontal="center" vertical="center"/>
    </xf>
    <xf numFmtId="0" fontId="7" fillId="0" borderId="2" xfId="146" applyFont="1" applyBorder="1" applyAlignment="1">
      <alignment horizontal="center"/>
    </xf>
    <xf numFmtId="0" fontId="7" fillId="0" borderId="2" xfId="146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146" applyFont="1" applyBorder="1" applyAlignment="1">
      <alignment horizontal="center" vertical="center"/>
    </xf>
    <xf numFmtId="0" fontId="6" fillId="0" borderId="0" xfId="146" applyFont="1" applyBorder="1" applyAlignment="1">
      <alignment horizontal="left"/>
    </xf>
    <xf numFmtId="0" fontId="6" fillId="0" borderId="0" xfId="146" applyFont="1" applyAlignment="1">
      <alignment horizontal="center"/>
    </xf>
    <xf numFmtId="0" fontId="7" fillId="0" borderId="6" xfId="146" applyFont="1" applyBorder="1" applyAlignment="1">
      <alignment horizontal="center" vertical="center"/>
    </xf>
    <xf numFmtId="0" fontId="7" fillId="0" borderId="7" xfId="146" applyFont="1" applyBorder="1" applyAlignment="1">
      <alignment horizontal="center" vertical="center"/>
    </xf>
    <xf numFmtId="49" fontId="6" fillId="0" borderId="0" xfId="146" applyNumberFormat="1" applyFont="1" applyBorder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9" fillId="0" borderId="0" xfId="146" applyFont="1" applyAlignment="1">
      <alignment horizontal="center"/>
    </xf>
    <xf numFmtId="0" fontId="10" fillId="0" borderId="0" xfId="141" applyFont="1" applyAlignment="1">
      <alignment horizontal="left" vertical="center"/>
    </xf>
    <xf numFmtId="0" fontId="7" fillId="0" borderId="1" xfId="141" applyFont="1" applyBorder="1" applyAlignment="1">
      <alignment horizontal="center" vertical="center"/>
    </xf>
    <xf numFmtId="0" fontId="7" fillId="0" borderId="2" xfId="141" applyFont="1" applyBorder="1" applyAlignment="1">
      <alignment horizontal="center" vertical="center" wrapText="1"/>
    </xf>
    <xf numFmtId="0" fontId="6" fillId="0" borderId="2" xfId="14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135" applyNumberFormat="1" applyFont="1" applyFill="1" applyBorder="1" applyAlignment="1">
      <alignment horizontal="center" vertical="center"/>
    </xf>
    <xf numFmtId="0" fontId="6" fillId="0" borderId="2" xfId="14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141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135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7" xfId="141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135" applyNumberFormat="1" applyFont="1" applyFill="1" applyBorder="1" applyAlignment="1">
      <alignment horizontal="center" vertical="center"/>
    </xf>
    <xf numFmtId="0" fontId="6" fillId="0" borderId="3" xfId="14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2" borderId="10" xfId="0" applyNumberFormat="1" applyFont="1" applyFill="1" applyBorder="1" applyAlignment="1">
      <alignment horizontal="center" vertical="center" wrapText="1" shrinkToFit="1"/>
    </xf>
    <xf numFmtId="0" fontId="6" fillId="2" borderId="2" xfId="0" applyNumberFormat="1" applyFont="1" applyFill="1" applyBorder="1" applyAlignment="1">
      <alignment horizontal="center" vertical="center" wrapText="1" shrinkToFit="1"/>
    </xf>
    <xf numFmtId="0" fontId="11" fillId="0" borderId="2" xfId="135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 shrinkToFit="1"/>
    </xf>
    <xf numFmtId="0" fontId="6" fillId="0" borderId="3" xfId="142" applyNumberFormat="1" applyFont="1" applyFill="1" applyBorder="1" applyAlignment="1">
      <alignment horizontal="center" vertical="center"/>
    </xf>
    <xf numFmtId="0" fontId="6" fillId="0" borderId="3" xfId="151" applyNumberFormat="1" applyFont="1" applyFill="1" applyBorder="1" applyAlignment="1">
      <alignment horizontal="center" vertical="center"/>
    </xf>
    <xf numFmtId="0" fontId="1" fillId="0" borderId="2" xfId="137" applyFont="1" applyFill="1" applyBorder="1" applyAlignment="1">
      <alignment horizontal="center" vertical="center"/>
    </xf>
    <xf numFmtId="0" fontId="6" fillId="0" borderId="3" xfId="137" applyFont="1" applyFill="1" applyBorder="1" applyAlignment="1">
      <alignment horizontal="center" vertical="center"/>
    </xf>
    <xf numFmtId="0" fontId="6" fillId="0" borderId="2" xfId="137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141" applyFont="1" applyAlignment="1">
      <alignment horizontal="center" vertical="center"/>
    </xf>
    <xf numFmtId="49" fontId="10" fillId="0" borderId="0" xfId="141" applyNumberFormat="1" applyFont="1" applyAlignment="1">
      <alignment horizontal="left" vertical="center"/>
    </xf>
    <xf numFmtId="49" fontId="7" fillId="0" borderId="1" xfId="141" applyNumberFormat="1" applyFont="1" applyBorder="1" applyAlignment="1">
      <alignment horizontal="center" vertical="center"/>
    </xf>
    <xf numFmtId="49" fontId="7" fillId="0" borderId="2" xfId="14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6" fillId="0" borderId="2" xfId="14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6" fillId="0" borderId="7" xfId="141" applyNumberFormat="1" applyFont="1" applyBorder="1" applyAlignment="1">
      <alignment horizontal="center" vertical="center" wrapText="1"/>
    </xf>
    <xf numFmtId="0" fontId="6" fillId="0" borderId="5" xfId="141" applyFont="1" applyBorder="1" applyAlignment="1">
      <alignment horizontal="center" vertical="center" wrapText="1"/>
    </xf>
    <xf numFmtId="0" fontId="6" fillId="0" borderId="2" xfId="141" applyFont="1" applyBorder="1" applyAlignment="1">
      <alignment vertical="center" wrapText="1"/>
    </xf>
    <xf numFmtId="0" fontId="6" fillId="0" borderId="6" xfId="141" applyFont="1" applyBorder="1" applyAlignment="1">
      <alignment horizontal="center" vertical="center" wrapText="1"/>
    </xf>
    <xf numFmtId="49" fontId="6" fillId="0" borderId="5" xfId="141" applyNumberFormat="1" applyFont="1" applyBorder="1" applyAlignment="1">
      <alignment horizontal="center" vertical="center" wrapText="1"/>
    </xf>
    <xf numFmtId="49" fontId="6" fillId="0" borderId="2" xfId="141" applyNumberFormat="1" applyFont="1" applyBorder="1" applyAlignment="1">
      <alignment vertical="center" wrapText="1"/>
    </xf>
    <xf numFmtId="49" fontId="6" fillId="0" borderId="6" xfId="141" applyNumberFormat="1" applyFont="1" applyBorder="1" applyAlignment="1">
      <alignment horizontal="center" vertical="center" wrapText="1"/>
    </xf>
    <xf numFmtId="177" fontId="6" fillId="0" borderId="2" xfId="141" applyNumberFormat="1" applyFont="1" applyBorder="1" applyAlignment="1">
      <alignment horizontal="center" vertical="center" wrapText="1"/>
    </xf>
    <xf numFmtId="0" fontId="6" fillId="0" borderId="5" xfId="141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135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/>
    </xf>
    <xf numFmtId="0" fontId="6" fillId="0" borderId="2" xfId="141" applyNumberFormat="1" applyFont="1" applyBorder="1" applyAlignment="1">
      <alignment horizontal="center" vertical="center" wrapText="1"/>
    </xf>
    <xf numFmtId="0" fontId="6" fillId="2" borderId="12" xfId="150" applyNumberFormat="1" applyFont="1" applyFill="1" applyBorder="1" applyAlignment="1">
      <alignment horizontal="center" vertical="center" wrapText="1" shrinkToFit="1"/>
    </xf>
    <xf numFmtId="0" fontId="6" fillId="2" borderId="2" xfId="150" applyNumberFormat="1" applyFont="1" applyFill="1" applyBorder="1" applyAlignment="1">
      <alignment horizontal="center" vertical="center" wrapText="1" shrinkToFit="1"/>
    </xf>
    <xf numFmtId="0" fontId="6" fillId="3" borderId="12" xfId="0" applyFont="1" applyFill="1" applyBorder="1" applyAlignment="1">
      <alignment horizontal="center" vertical="center" wrapText="1" shrinkToFit="1"/>
    </xf>
    <xf numFmtId="0" fontId="12" fillId="0" borderId="2" xfId="141" applyFont="1" applyBorder="1" applyAlignment="1">
      <alignment horizontal="center" vertical="center" wrapText="1"/>
    </xf>
    <xf numFmtId="0" fontId="12" fillId="0" borderId="3" xfId="133" applyNumberFormat="1" applyFont="1" applyFill="1" applyBorder="1" applyAlignment="1">
      <alignment horizontal="center" vertical="center"/>
    </xf>
    <xf numFmtId="0" fontId="12" fillId="0" borderId="2" xfId="133" applyNumberFormat="1" applyFont="1" applyFill="1" applyBorder="1" applyAlignment="1">
      <alignment horizontal="center" vertical="center"/>
    </xf>
    <xf numFmtId="0" fontId="12" fillId="0" borderId="2" xfId="135" applyNumberFormat="1" applyFont="1" applyFill="1" applyBorder="1" applyAlignment="1">
      <alignment horizontal="center" vertical="center"/>
    </xf>
    <xf numFmtId="0" fontId="12" fillId="0" borderId="4" xfId="133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135" applyNumberFormat="1" applyFont="1" applyFill="1" applyBorder="1" applyAlignment="1">
      <alignment horizontal="center" vertical="center"/>
    </xf>
    <xf numFmtId="0" fontId="12" fillId="0" borderId="3" xfId="141" applyFont="1" applyBorder="1" applyAlignment="1">
      <alignment horizontal="center" vertical="center" wrapText="1"/>
    </xf>
    <xf numFmtId="0" fontId="1" fillId="0" borderId="2" xfId="144" applyFont="1" applyBorder="1" applyAlignment="1">
      <alignment horizontal="center" vertical="center"/>
    </xf>
    <xf numFmtId="0" fontId="6" fillId="2" borderId="3" xfId="138" applyNumberFormat="1" applyFont="1" applyFill="1" applyBorder="1" applyAlignment="1">
      <alignment horizontal="center" vertical="center" wrapText="1" shrinkToFit="1"/>
    </xf>
    <xf numFmtId="0" fontId="6" fillId="2" borderId="2" xfId="138" applyNumberFormat="1" applyFont="1" applyFill="1" applyBorder="1" applyAlignment="1">
      <alignment horizontal="center" vertical="center" wrapText="1" shrinkToFit="1"/>
    </xf>
    <xf numFmtId="0" fontId="6" fillId="0" borderId="2" xfId="132" applyNumberFormat="1" applyFont="1" applyBorder="1" applyAlignment="1">
      <alignment horizontal="center" vertical="center"/>
    </xf>
    <xf numFmtId="0" fontId="6" fillId="0" borderId="2" xfId="138" applyFont="1" applyFill="1" applyBorder="1" applyAlignment="1">
      <alignment horizontal="center" vertical="center" wrapText="1" shrinkToFit="1"/>
    </xf>
    <xf numFmtId="49" fontId="1" fillId="0" borderId="5" xfId="147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 wrapText="1" shrinkToFit="1"/>
    </xf>
    <xf numFmtId="0" fontId="6" fillId="0" borderId="15" xfId="135" applyNumberFormat="1" applyFont="1" applyFill="1" applyBorder="1" applyAlignment="1">
      <alignment horizontal="center" vertical="center"/>
    </xf>
    <xf numFmtId="49" fontId="1" fillId="0" borderId="4" xfId="147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7" xfId="141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12" fillId="0" borderId="2" xfId="141" applyNumberFormat="1" applyFont="1" applyBorder="1" applyAlignment="1">
      <alignment horizontal="center" vertical="center" wrapText="1"/>
    </xf>
    <xf numFmtId="49" fontId="12" fillId="0" borderId="7" xfId="141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3" fillId="0" borderId="2" xfId="152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 shrinkToFit="1"/>
    </xf>
    <xf numFmtId="0" fontId="1" fillId="0" borderId="2" xfId="143" applyFont="1" applyBorder="1" applyAlignment="1">
      <alignment horizontal="center" vertical="center"/>
    </xf>
    <xf numFmtId="0" fontId="6" fillId="0" borderId="2" xfId="138" applyFont="1" applyFill="1" applyBorder="1" applyAlignment="1">
      <alignment horizontal="center" vertical="center" wrapText="1"/>
    </xf>
    <xf numFmtId="0" fontId="6" fillId="0" borderId="2" xfId="145" applyNumberFormat="1" applyFont="1" applyBorder="1" applyAlignment="1">
      <alignment horizontal="center" vertical="center"/>
    </xf>
    <xf numFmtId="0" fontId="6" fillId="0" borderId="17" xfId="138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49" fontId="6" fillId="0" borderId="2" xfId="149" applyNumberFormat="1" applyFont="1" applyFill="1" applyBorder="1" applyAlignment="1">
      <alignment horizontal="center" vertical="center"/>
    </xf>
    <xf numFmtId="49" fontId="14" fillId="0" borderId="2" xfId="147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42" applyNumberFormat="1" applyFont="1" applyFill="1" applyBorder="1" applyAlignment="1">
      <alignment horizontal="center" vertical="center"/>
    </xf>
    <xf numFmtId="0" fontId="14" fillId="0" borderId="2" xfId="135" applyNumberFormat="1" applyFont="1" applyFill="1" applyBorder="1" applyAlignment="1">
      <alignment horizontal="center" vertical="center"/>
    </xf>
    <xf numFmtId="0" fontId="7" fillId="0" borderId="7" xfId="141" applyFont="1" applyBorder="1" applyAlignment="1">
      <alignment horizontal="center" vertical="center" wrapText="1"/>
    </xf>
    <xf numFmtId="0" fontId="7" fillId="0" borderId="4" xfId="141" applyFont="1" applyBorder="1" applyAlignment="1">
      <alignment horizontal="center" vertical="center" wrapText="1"/>
    </xf>
    <xf numFmtId="0" fontId="7" fillId="0" borderId="0" xfId="14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146" applyFont="1"/>
    <xf numFmtId="0" fontId="7" fillId="0" borderId="0" xfId="146" applyFont="1" applyAlignment="1">
      <alignment horizontal="left"/>
    </xf>
    <xf numFmtId="0" fontId="6" fillId="0" borderId="0" xfId="141" applyFont="1" applyBorder="1" applyAlignment="1">
      <alignment horizontal="center" vertical="center" wrapText="1"/>
    </xf>
    <xf numFmtId="0" fontId="13" fillId="0" borderId="2" xfId="152" applyFont="1" applyBorder="1" applyAlignment="1">
      <alignment horizontal="center" vertical="center" shrinkToFit="1"/>
    </xf>
    <xf numFmtId="49" fontId="7" fillId="0" borderId="7" xfId="14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7" fillId="0" borderId="0" xfId="146" applyFont="1" applyAlignment="1">
      <alignment horizontal="center"/>
    </xf>
    <xf numFmtId="49" fontId="7" fillId="0" borderId="0" xfId="146" applyNumberFormat="1" applyFont="1" applyAlignment="1">
      <alignment horizontal="left"/>
    </xf>
  </cellXfs>
  <cellStyles count="1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 2 3" xfId="49"/>
    <cellStyle name="40% - 强调文字颜色 6 2 6 3" xfId="50"/>
    <cellStyle name="20% - 强调文字颜色 2 3 6" xfId="51"/>
    <cellStyle name="20% - 强调文字颜色 6 2 7 2 2" xfId="52"/>
    <cellStyle name="40% - 强调文字颜色 4 2 8 3" xfId="53"/>
    <cellStyle name="20% - 强调文字颜色 3 2 3 3" xfId="54"/>
    <cellStyle name="40% - 强调文字颜色 5 2 5 3 2" xfId="55"/>
    <cellStyle name="60% - 强调文字颜色 3 2 8 2 2" xfId="56"/>
    <cellStyle name="20% - 强调文字颜色 4 2 4 3" xfId="57"/>
    <cellStyle name="20% - 强调文字颜色 3 5 5" xfId="58"/>
    <cellStyle name="20% - 强调文字颜色 1 2 3 3 2 2" xfId="59"/>
    <cellStyle name="40% - 强调文字颜色 3 3 3 2" xfId="60"/>
    <cellStyle name="注释 2 3 2 5" xfId="61"/>
    <cellStyle name="60% - 强调文字颜色 6 2 3 3 3" xfId="62"/>
    <cellStyle name="40% - 强调文字颜色 2 5 2 2" xfId="63"/>
    <cellStyle name="20% - 强调文字颜色 1 2 6 2 2" xfId="64"/>
    <cellStyle name="解释性文本 2 3 2 4" xfId="65"/>
    <cellStyle name="60% - 强调文字颜色 2 4 3" xfId="66"/>
    <cellStyle name="20% - 强调文字颜色 2 2 4 2 3" xfId="67"/>
    <cellStyle name="60% - 强调文字颜色 5 2 5 3 2" xfId="68"/>
    <cellStyle name="标题 6 3 2 2" xfId="69"/>
    <cellStyle name="强调文字颜色 6 2 6 2 3" xfId="70"/>
    <cellStyle name="标题 2 2 6 2" xfId="71"/>
    <cellStyle name="20% - 强调文字颜色 1 2 4 5 2" xfId="72"/>
    <cellStyle name="40% - 强调文字颜色 2 2 4 2 2" xfId="73"/>
    <cellStyle name="标题 4 2 2 4" xfId="74"/>
    <cellStyle name="强调文字颜色 4 3 4 3" xfId="75"/>
    <cellStyle name="40% - 强调文字颜色 5 3 2 3 3" xfId="76"/>
    <cellStyle name="60% - 强调文字颜色 1 2 9 2" xfId="77"/>
    <cellStyle name="强调文字颜色 3 2 6 3" xfId="78"/>
    <cellStyle name="强调文字颜色 1 3 4 2 2" xfId="79"/>
    <cellStyle name="强调文字颜色 2 2 3 3 2" xfId="80"/>
    <cellStyle name="60% - 强调文字颜色 3 2 2 3 2" xfId="81"/>
    <cellStyle name="计算 2 3 3" xfId="82"/>
    <cellStyle name="标题 1 2 2 4" xfId="83"/>
    <cellStyle name="适中 2 4 3 4" xfId="84"/>
    <cellStyle name="链接单元格 3 4 3" xfId="85"/>
    <cellStyle name="货币 2 3 5 3" xfId="86"/>
    <cellStyle name="汇总 3 6 2" xfId="87"/>
    <cellStyle name="40% - 强调文字颜色 4 2 3 3" xfId="88"/>
    <cellStyle name="标题 3 4 3 2" xfId="89"/>
    <cellStyle name="汇总 2 4 3" xfId="90"/>
    <cellStyle name="检查单元格 3 3" xfId="91"/>
    <cellStyle name="标题 2 2 2 6" xfId="92"/>
    <cellStyle name="20% - 强调文字颜色 3 3 2 5" xfId="93"/>
    <cellStyle name="强调文字颜色 4 5 4 4" xfId="94"/>
    <cellStyle name="差 2 3 2" xfId="95"/>
    <cellStyle name="20% - 强调文字颜色 4 2 2 6" xfId="96"/>
    <cellStyle name="解释性文本 2 2 5 2" xfId="97"/>
    <cellStyle name="输出 2 3 4 4" xfId="98"/>
    <cellStyle name="差 2 5 3 2" xfId="99"/>
    <cellStyle name="40% - 强调文字颜色 3 2 4 5 2" xfId="100"/>
    <cellStyle name="强调文字颜色 1 5 2" xfId="101"/>
    <cellStyle name="标题 1 3 2 2 2" xfId="102"/>
    <cellStyle name="强调文字颜色 3 2 4 3 2 2" xfId="103"/>
    <cellStyle name="计算 2 4 4 2 2" xfId="104"/>
    <cellStyle name="60% - 强调文字颜色 6 5 2" xfId="105"/>
    <cellStyle name="60% - 强调文字颜色 1 2 2 4 3" xfId="106"/>
    <cellStyle name="适中 3 2 2 2 3" xfId="107"/>
    <cellStyle name="20% - 强调文字颜色 5 2 4" xfId="108"/>
    <cellStyle name="警告文本 2 6" xfId="109"/>
    <cellStyle name="输入 4 2 2 3" xfId="110"/>
    <cellStyle name="链接单元格 2 4 4" xfId="111"/>
    <cellStyle name="汇总 2 6 3" xfId="112"/>
    <cellStyle name="60% - 强调文字颜色 1 3 2" xfId="113"/>
    <cellStyle name="40% - 强调文字颜色 6 2 4 2 3" xfId="114"/>
    <cellStyle name="标题 3 2 2 4" xfId="115"/>
    <cellStyle name="60% - 强调文字颜色 4 2 4 3 2" xfId="116"/>
    <cellStyle name="输出 2 4 4 2 2" xfId="117"/>
    <cellStyle name="标题 5 2 2 4" xfId="118"/>
    <cellStyle name="标题 4 2 6 2" xfId="119"/>
    <cellStyle name="40% - 强调文字颜色 3 2 2 3 2" xfId="120"/>
    <cellStyle name="输入 2 3 4 3" xfId="121"/>
    <cellStyle name="强调文字颜色 3 2 3 2 2 2" xfId="122"/>
    <cellStyle name="注释 3 2 2 5" xfId="123"/>
    <cellStyle name="60% - 强调文字颜色 3 3 2" xfId="124"/>
    <cellStyle name="60% - 强调文字颜色 5 3 2" xfId="125"/>
    <cellStyle name="检查单元格 2 3 2 4" xfId="126"/>
    <cellStyle name="60% - 强调文字颜色 2 2 2 3 2" xfId="127"/>
    <cellStyle name="警告文本 3 2 2 2" xfId="128"/>
    <cellStyle name="20% - 强调文字颜色 6 3 2 2 2 2" xfId="129"/>
    <cellStyle name="60% - 强调文字颜色 2 3 2 3 2" xfId="130"/>
    <cellStyle name="强调文字颜色 2 5 2" xfId="131"/>
    <cellStyle name="常规_发放表 2" xfId="132"/>
    <cellStyle name="常规 2 6 2" xfId="133"/>
    <cellStyle name="强调文字颜色 6 2 3 2 5" xfId="134"/>
    <cellStyle name="常规_发放表" xfId="135"/>
    <cellStyle name="强调文字颜色 4 2 2 3 2 2" xfId="136"/>
    <cellStyle name="常规 18" xfId="137"/>
    <cellStyle name="常规 11 2 2 2 3" xfId="138"/>
    <cellStyle name="好 2 3 2 2 3" xfId="139"/>
    <cellStyle name="常规 11 2 2 4" xfId="140"/>
    <cellStyle name="常规 27" xfId="141"/>
    <cellStyle name="常规 2 6" xfId="142"/>
    <cellStyle name="常规 18 3" xfId="143"/>
    <cellStyle name="常规 19 2" xfId="144"/>
    <cellStyle name="常规 2 6 5" xfId="145"/>
    <cellStyle name="常规 11 2" xfId="146"/>
    <cellStyle name="常规 4 12" xfId="147"/>
    <cellStyle name="常规 2 3 3" xfId="148"/>
    <cellStyle name="常规 4 2 8" xfId="149"/>
    <cellStyle name="常规 5" xfId="150"/>
    <cellStyle name="常规 6" xfId="151"/>
    <cellStyle name="常规_Sheet1" xfId="1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6"/>
  <sheetViews>
    <sheetView tabSelected="1" workbookViewId="0">
      <pane ySplit="5" topLeftCell="A76" activePane="bottomLeft" state="frozen"/>
      <selection/>
      <selection pane="bottomLeft" activeCell="R79" sqref="R79"/>
    </sheetView>
  </sheetViews>
  <sheetFormatPr defaultColWidth="9" defaultRowHeight="12"/>
  <cols>
    <col min="1" max="1" width="4.375" style="41" customWidth="1"/>
    <col min="2" max="2" width="8.25" style="41" customWidth="1"/>
    <col min="3" max="3" width="7.375" style="41" customWidth="1"/>
    <col min="4" max="4" width="8.25" style="41" customWidth="1"/>
    <col min="5" max="5" width="9" style="41"/>
    <col min="6" max="6" width="7" style="41" customWidth="1"/>
    <col min="7" max="7" width="8.25" style="41" customWidth="1"/>
    <col min="8" max="8" width="8.125" style="41" customWidth="1"/>
    <col min="9" max="9" width="10.75" style="41" customWidth="1"/>
    <col min="10" max="10" width="9" style="43"/>
    <col min="11" max="11" width="10.5" style="44" customWidth="1"/>
    <col min="12" max="12" width="11.125" style="43" hidden="1" customWidth="1"/>
    <col min="13" max="16384" width="9" style="41"/>
  </cols>
  <sheetData>
    <row r="1" s="40" customFormat="1" ht="27" customHeight="1" spans="1:1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78"/>
    </row>
    <row r="2" s="41" customFormat="1" spans="1:1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79"/>
      <c r="K2" s="80"/>
      <c r="L2" s="43"/>
    </row>
    <row r="3" s="41" customFormat="1" spans="1:1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81"/>
      <c r="L3" s="43"/>
    </row>
    <row r="4" s="41" customFormat="1" spans="1:12">
      <c r="A4" s="48" t="s">
        <v>3</v>
      </c>
      <c r="B4" s="48" t="s">
        <v>4</v>
      </c>
      <c r="C4" s="48" t="s">
        <v>5</v>
      </c>
      <c r="D4" s="48"/>
      <c r="E4" s="48" t="s">
        <v>6</v>
      </c>
      <c r="F4" s="48" t="s">
        <v>7</v>
      </c>
      <c r="G4" s="48"/>
      <c r="H4" s="48" t="s">
        <v>8</v>
      </c>
      <c r="I4" s="48" t="s">
        <v>9</v>
      </c>
      <c r="J4" s="48" t="s">
        <v>10</v>
      </c>
      <c r="K4" s="82" t="s">
        <v>11</v>
      </c>
      <c r="L4" s="83" t="s">
        <v>12</v>
      </c>
    </row>
    <row r="5" s="41" customFormat="1" ht="24" spans="1:12">
      <c r="A5" s="48"/>
      <c r="B5" s="48"/>
      <c r="C5" s="48"/>
      <c r="D5" s="48" t="s">
        <v>13</v>
      </c>
      <c r="E5" s="48"/>
      <c r="F5" s="48" t="s">
        <v>14</v>
      </c>
      <c r="G5" s="48" t="s">
        <v>15</v>
      </c>
      <c r="H5" s="48"/>
      <c r="I5" s="48"/>
      <c r="J5" s="48"/>
      <c r="K5" s="82"/>
      <c r="L5" s="83"/>
    </row>
    <row r="6" s="41" customFormat="1" ht="15" customHeight="1" spans="1:12">
      <c r="A6" s="49">
        <v>1</v>
      </c>
      <c r="B6" s="49" t="s">
        <v>16</v>
      </c>
      <c r="C6" s="50">
        <v>1</v>
      </c>
      <c r="D6" s="51">
        <v>0</v>
      </c>
      <c r="E6" s="52">
        <v>595</v>
      </c>
      <c r="F6" s="52">
        <v>595</v>
      </c>
      <c r="G6" s="52">
        <v>0</v>
      </c>
      <c r="H6" s="49" t="s">
        <v>17</v>
      </c>
      <c r="I6" s="49" t="s">
        <v>18</v>
      </c>
      <c r="J6" s="31" t="s">
        <v>19</v>
      </c>
      <c r="K6" s="84" t="s">
        <v>20</v>
      </c>
      <c r="L6" s="85">
        <v>2014.1</v>
      </c>
    </row>
    <row r="7" s="41" customFormat="1" ht="15" customHeight="1" spans="1:12">
      <c r="A7" s="49">
        <v>2</v>
      </c>
      <c r="B7" s="49" t="s">
        <v>21</v>
      </c>
      <c r="C7" s="49">
        <v>1</v>
      </c>
      <c r="D7" s="49">
        <v>1</v>
      </c>
      <c r="E7" s="52">
        <v>640</v>
      </c>
      <c r="F7" s="52">
        <v>580</v>
      </c>
      <c r="G7" s="49">
        <v>60</v>
      </c>
      <c r="H7" s="49" t="s">
        <v>22</v>
      </c>
      <c r="I7" s="49" t="s">
        <v>18</v>
      </c>
      <c r="J7" s="31" t="s">
        <v>19</v>
      </c>
      <c r="K7" s="84" t="s">
        <v>23</v>
      </c>
      <c r="L7" s="85"/>
    </row>
    <row r="8" s="41" customFormat="1" ht="15" customHeight="1" spans="1:12">
      <c r="A8" s="49">
        <v>3</v>
      </c>
      <c r="B8" s="49" t="s">
        <v>24</v>
      </c>
      <c r="C8" s="49">
        <v>1</v>
      </c>
      <c r="D8" s="49">
        <v>1</v>
      </c>
      <c r="E8" s="52">
        <v>670</v>
      </c>
      <c r="F8" s="52">
        <v>610</v>
      </c>
      <c r="G8" s="49">
        <v>60</v>
      </c>
      <c r="H8" s="49" t="s">
        <v>22</v>
      </c>
      <c r="I8" s="49" t="s">
        <v>25</v>
      </c>
      <c r="J8" s="49"/>
      <c r="K8" s="84" t="s">
        <v>23</v>
      </c>
      <c r="L8" s="85"/>
    </row>
    <row r="9" s="41" customFormat="1" ht="15" customHeight="1" spans="1:12">
      <c r="A9" s="49">
        <v>4</v>
      </c>
      <c r="B9" s="49" t="s">
        <v>26</v>
      </c>
      <c r="C9" s="49">
        <v>1</v>
      </c>
      <c r="D9" s="49">
        <v>1</v>
      </c>
      <c r="E9" s="52">
        <v>388</v>
      </c>
      <c r="F9" s="52">
        <v>328</v>
      </c>
      <c r="G9" s="49">
        <v>60</v>
      </c>
      <c r="H9" s="49" t="s">
        <v>22</v>
      </c>
      <c r="I9" s="49" t="s">
        <v>27</v>
      </c>
      <c r="J9" s="49" t="s">
        <v>28</v>
      </c>
      <c r="K9" s="84" t="s">
        <v>23</v>
      </c>
      <c r="L9" s="85"/>
    </row>
    <row r="10" s="41" customFormat="1" ht="15" customHeight="1" spans="1:12">
      <c r="A10" s="49">
        <v>5</v>
      </c>
      <c r="B10" s="49" t="s">
        <v>29</v>
      </c>
      <c r="C10" s="49">
        <v>1</v>
      </c>
      <c r="D10" s="49">
        <v>1</v>
      </c>
      <c r="E10" s="52">
        <v>535</v>
      </c>
      <c r="F10" s="52">
        <v>475</v>
      </c>
      <c r="G10" s="49">
        <v>60</v>
      </c>
      <c r="H10" s="49" t="s">
        <v>22</v>
      </c>
      <c r="I10" s="49" t="s">
        <v>30</v>
      </c>
      <c r="J10" s="49"/>
      <c r="K10" s="84">
        <v>2014.7</v>
      </c>
      <c r="L10" s="85">
        <v>2014.7</v>
      </c>
    </row>
    <row r="11" s="41" customFormat="1" ht="15" customHeight="1" spans="1:12">
      <c r="A11" s="49">
        <v>6</v>
      </c>
      <c r="B11" s="49" t="s">
        <v>31</v>
      </c>
      <c r="C11" s="49">
        <v>1</v>
      </c>
      <c r="D11" s="49">
        <v>1</v>
      </c>
      <c r="E11" s="52">
        <v>550</v>
      </c>
      <c r="F11" s="52">
        <v>490</v>
      </c>
      <c r="G11" s="49">
        <v>60</v>
      </c>
      <c r="H11" s="49" t="s">
        <v>22</v>
      </c>
      <c r="I11" s="49" t="s">
        <v>32</v>
      </c>
      <c r="J11" s="49"/>
      <c r="K11" s="84" t="s">
        <v>33</v>
      </c>
      <c r="L11" s="85"/>
    </row>
    <row r="12" s="41" customFormat="1" ht="15" customHeight="1" spans="1:12">
      <c r="A12" s="49">
        <v>7</v>
      </c>
      <c r="B12" s="49" t="s">
        <v>34</v>
      </c>
      <c r="C12" s="49">
        <v>1</v>
      </c>
      <c r="D12" s="49">
        <v>1</v>
      </c>
      <c r="E12" s="52">
        <v>500</v>
      </c>
      <c r="F12" s="52">
        <v>460</v>
      </c>
      <c r="G12" s="49">
        <v>40</v>
      </c>
      <c r="H12" s="49" t="s">
        <v>22</v>
      </c>
      <c r="I12" s="49" t="s">
        <v>35</v>
      </c>
      <c r="J12" s="49" t="s">
        <v>28</v>
      </c>
      <c r="K12" s="84" t="s">
        <v>36</v>
      </c>
      <c r="L12" s="85">
        <v>2014.7</v>
      </c>
    </row>
    <row r="13" s="41" customFormat="1" ht="15" customHeight="1" spans="1:12">
      <c r="A13" s="49">
        <v>8</v>
      </c>
      <c r="B13" s="49" t="s">
        <v>37</v>
      </c>
      <c r="C13" s="49">
        <v>1</v>
      </c>
      <c r="D13" s="49">
        <v>1</v>
      </c>
      <c r="E13" s="52">
        <v>650</v>
      </c>
      <c r="F13" s="52">
        <v>590</v>
      </c>
      <c r="G13" s="49">
        <v>60</v>
      </c>
      <c r="H13" s="49" t="s">
        <v>22</v>
      </c>
      <c r="I13" s="49" t="s">
        <v>38</v>
      </c>
      <c r="J13" s="49" t="s">
        <v>28</v>
      </c>
      <c r="K13" s="84">
        <v>2015.1</v>
      </c>
      <c r="L13" s="84">
        <v>2015.1</v>
      </c>
    </row>
    <row r="14" s="41" customFormat="1" ht="15" customHeight="1" spans="1:12">
      <c r="A14" s="49">
        <v>9</v>
      </c>
      <c r="B14" s="49" t="s">
        <v>39</v>
      </c>
      <c r="C14" s="49">
        <v>1</v>
      </c>
      <c r="D14" s="49">
        <v>1</v>
      </c>
      <c r="E14" s="52">
        <v>620</v>
      </c>
      <c r="F14" s="52">
        <v>560</v>
      </c>
      <c r="G14" s="49">
        <v>60</v>
      </c>
      <c r="H14" s="49" t="s">
        <v>22</v>
      </c>
      <c r="I14" s="49" t="s">
        <v>27</v>
      </c>
      <c r="J14" s="49" t="s">
        <v>28</v>
      </c>
      <c r="K14" s="84">
        <v>2015.4</v>
      </c>
      <c r="L14" s="84">
        <v>2015.4</v>
      </c>
    </row>
    <row r="15" s="41" customFormat="1" ht="15" customHeight="1" spans="1:12">
      <c r="A15" s="49">
        <v>10</v>
      </c>
      <c r="B15" s="49" t="s">
        <v>40</v>
      </c>
      <c r="C15" s="49">
        <v>4</v>
      </c>
      <c r="D15" s="49">
        <v>4</v>
      </c>
      <c r="E15" s="52">
        <v>2528</v>
      </c>
      <c r="F15" s="52">
        <v>2168</v>
      </c>
      <c r="G15" s="49">
        <v>360</v>
      </c>
      <c r="H15" s="49" t="s">
        <v>22</v>
      </c>
      <c r="I15" s="49" t="s">
        <v>32</v>
      </c>
      <c r="J15" s="49"/>
      <c r="K15" s="84">
        <v>2016.11</v>
      </c>
      <c r="L15" s="84">
        <v>2016.11</v>
      </c>
    </row>
    <row r="16" s="41" customFormat="1" ht="15" customHeight="1" spans="1:12">
      <c r="A16" s="49">
        <v>11</v>
      </c>
      <c r="B16" s="49" t="s">
        <v>41</v>
      </c>
      <c r="C16" s="53">
        <v>2</v>
      </c>
      <c r="D16" s="53">
        <v>2</v>
      </c>
      <c r="E16" s="52">
        <v>860</v>
      </c>
      <c r="F16" s="52">
        <v>700</v>
      </c>
      <c r="G16" s="52">
        <v>160</v>
      </c>
      <c r="H16" s="49" t="s">
        <v>22</v>
      </c>
      <c r="I16" s="49" t="s">
        <v>35</v>
      </c>
      <c r="J16" s="49"/>
      <c r="K16" s="84" t="s">
        <v>42</v>
      </c>
      <c r="L16" s="85">
        <v>2017.8</v>
      </c>
    </row>
    <row r="17" s="41" customFormat="1" ht="15" customHeight="1" spans="1:12">
      <c r="A17" s="49">
        <v>12</v>
      </c>
      <c r="B17" s="49" t="s">
        <v>43</v>
      </c>
      <c r="C17" s="53">
        <v>3</v>
      </c>
      <c r="D17" s="53">
        <v>2</v>
      </c>
      <c r="E17" s="52">
        <v>1319</v>
      </c>
      <c r="F17" s="52">
        <v>1119</v>
      </c>
      <c r="G17" s="52">
        <v>200</v>
      </c>
      <c r="H17" s="49" t="s">
        <v>17</v>
      </c>
      <c r="I17" s="49" t="s">
        <v>44</v>
      </c>
      <c r="J17" s="49"/>
      <c r="K17" s="84" t="s">
        <v>45</v>
      </c>
      <c r="L17" s="85"/>
    </row>
    <row r="18" s="41" customFormat="1" ht="15" customHeight="1" spans="1:12">
      <c r="A18" s="49">
        <v>13</v>
      </c>
      <c r="B18" s="49" t="s">
        <v>46</v>
      </c>
      <c r="C18" s="49">
        <v>1</v>
      </c>
      <c r="D18" s="49">
        <v>1</v>
      </c>
      <c r="E18" s="52">
        <v>590</v>
      </c>
      <c r="F18" s="52">
        <v>490</v>
      </c>
      <c r="G18" s="49">
        <v>100</v>
      </c>
      <c r="H18" s="49" t="s">
        <v>22</v>
      </c>
      <c r="I18" s="49" t="s">
        <v>30</v>
      </c>
      <c r="J18" s="49"/>
      <c r="K18" s="84" t="s">
        <v>47</v>
      </c>
      <c r="L18" s="85"/>
    </row>
    <row r="19" s="41" customFormat="1" ht="15" customHeight="1" spans="1:12">
      <c r="A19" s="49">
        <v>14</v>
      </c>
      <c r="B19" s="49" t="s">
        <v>48</v>
      </c>
      <c r="C19" s="49">
        <v>3</v>
      </c>
      <c r="D19" s="49">
        <v>2</v>
      </c>
      <c r="E19" s="52">
        <v>1769</v>
      </c>
      <c r="F19" s="52">
        <v>1569</v>
      </c>
      <c r="G19" s="49">
        <v>200</v>
      </c>
      <c r="H19" s="49" t="s">
        <v>17</v>
      </c>
      <c r="I19" s="49" t="s">
        <v>49</v>
      </c>
      <c r="J19" s="49"/>
      <c r="K19" s="84">
        <v>2018.8</v>
      </c>
      <c r="L19" s="85">
        <v>2018.8</v>
      </c>
    </row>
    <row r="20" s="41" customFormat="1" ht="15" customHeight="1" spans="1:12">
      <c r="A20" s="49">
        <v>15</v>
      </c>
      <c r="B20" s="49" t="s">
        <v>50</v>
      </c>
      <c r="C20" s="49">
        <v>3</v>
      </c>
      <c r="D20" s="49">
        <v>2</v>
      </c>
      <c r="E20" s="52">
        <v>1319</v>
      </c>
      <c r="F20" s="52">
        <v>1179</v>
      </c>
      <c r="G20" s="49">
        <v>140</v>
      </c>
      <c r="H20" s="49" t="s">
        <v>17</v>
      </c>
      <c r="I20" s="49" t="s">
        <v>49</v>
      </c>
      <c r="J20" s="49"/>
      <c r="K20" s="84"/>
      <c r="L20" s="85"/>
    </row>
    <row r="21" s="41" customFormat="1" ht="15" customHeight="1" spans="1:12">
      <c r="A21" s="49">
        <v>16</v>
      </c>
      <c r="B21" s="49" t="s">
        <v>51</v>
      </c>
      <c r="C21" s="49">
        <v>1</v>
      </c>
      <c r="D21" s="49">
        <v>1</v>
      </c>
      <c r="E21" s="52">
        <v>570</v>
      </c>
      <c r="F21" s="52">
        <v>510</v>
      </c>
      <c r="G21" s="49">
        <v>60</v>
      </c>
      <c r="H21" s="49" t="s">
        <v>22</v>
      </c>
      <c r="I21" s="49" t="s">
        <v>38</v>
      </c>
      <c r="J21" s="49" t="s">
        <v>28</v>
      </c>
      <c r="K21" s="84" t="s">
        <v>42</v>
      </c>
      <c r="L21" s="84" t="s">
        <v>42</v>
      </c>
    </row>
    <row r="22" s="41" customFormat="1" ht="15" customHeight="1" spans="1:12">
      <c r="A22" s="49">
        <v>17</v>
      </c>
      <c r="B22" s="49" t="s">
        <v>52</v>
      </c>
      <c r="C22" s="49">
        <v>1</v>
      </c>
      <c r="D22" s="49">
        <v>1</v>
      </c>
      <c r="E22" s="52">
        <v>570</v>
      </c>
      <c r="F22" s="52">
        <v>510</v>
      </c>
      <c r="G22" s="49">
        <v>60</v>
      </c>
      <c r="H22" s="49" t="s">
        <v>22</v>
      </c>
      <c r="I22" s="49" t="s">
        <v>49</v>
      </c>
      <c r="J22" s="49"/>
      <c r="K22" s="84" t="s">
        <v>53</v>
      </c>
      <c r="L22" s="84" t="s">
        <v>53</v>
      </c>
    </row>
    <row r="23" s="41" customFormat="1" ht="15" customHeight="1" spans="1:12">
      <c r="A23" s="49">
        <v>18</v>
      </c>
      <c r="B23" s="49" t="s">
        <v>54</v>
      </c>
      <c r="C23" s="49">
        <v>1</v>
      </c>
      <c r="D23" s="49">
        <v>1</v>
      </c>
      <c r="E23" s="52">
        <v>610</v>
      </c>
      <c r="F23" s="52">
        <v>510</v>
      </c>
      <c r="G23" s="49">
        <v>100</v>
      </c>
      <c r="H23" s="49" t="s">
        <v>22</v>
      </c>
      <c r="I23" s="49" t="s">
        <v>27</v>
      </c>
      <c r="J23" s="49" t="s">
        <v>28</v>
      </c>
      <c r="K23" s="84" t="s">
        <v>55</v>
      </c>
      <c r="L23" s="84" t="s">
        <v>55</v>
      </c>
    </row>
    <row r="24" s="41" customFormat="1" ht="15" customHeight="1" spans="1:12">
      <c r="A24" s="49">
        <v>19</v>
      </c>
      <c r="B24" s="49" t="s">
        <v>56</v>
      </c>
      <c r="C24" s="54">
        <v>1</v>
      </c>
      <c r="D24" s="54">
        <v>1</v>
      </c>
      <c r="E24" s="52">
        <v>462</v>
      </c>
      <c r="F24" s="52">
        <v>402</v>
      </c>
      <c r="G24" s="54">
        <v>60</v>
      </c>
      <c r="H24" s="49" t="s">
        <v>22</v>
      </c>
      <c r="I24" s="49" t="s">
        <v>27</v>
      </c>
      <c r="J24" s="49" t="s">
        <v>28</v>
      </c>
      <c r="K24" s="49"/>
      <c r="L24" s="84" t="s">
        <v>57</v>
      </c>
    </row>
    <row r="25" s="41" customFormat="1" ht="15" customHeight="1" spans="1:12">
      <c r="A25" s="49">
        <v>20</v>
      </c>
      <c r="B25" s="54" t="s">
        <v>58</v>
      </c>
      <c r="C25" s="54">
        <v>7</v>
      </c>
      <c r="D25" s="54">
        <v>5</v>
      </c>
      <c r="E25" s="52">
        <v>2610</v>
      </c>
      <c r="F25" s="52">
        <v>2170</v>
      </c>
      <c r="G25" s="54">
        <v>440</v>
      </c>
      <c r="H25" s="55" t="s">
        <v>17</v>
      </c>
      <c r="I25" s="60" t="s">
        <v>59</v>
      </c>
      <c r="J25" s="31" t="s">
        <v>19</v>
      </c>
      <c r="K25" s="86" t="s">
        <v>60</v>
      </c>
      <c r="L25" s="86" t="s">
        <v>60</v>
      </c>
    </row>
    <row r="26" s="41" customFormat="1" ht="15" customHeight="1" spans="1:12">
      <c r="A26" s="49">
        <v>21</v>
      </c>
      <c r="B26" s="49" t="s">
        <v>61</v>
      </c>
      <c r="C26" s="54">
        <v>3</v>
      </c>
      <c r="D26" s="54">
        <v>3</v>
      </c>
      <c r="E26" s="52">
        <v>2090</v>
      </c>
      <c r="F26" s="52">
        <v>1830</v>
      </c>
      <c r="G26" s="54">
        <v>260</v>
      </c>
      <c r="H26" s="54" t="s">
        <v>22</v>
      </c>
      <c r="I26" s="49" t="s">
        <v>59</v>
      </c>
      <c r="J26" s="49"/>
      <c r="K26" s="84" t="s">
        <v>20</v>
      </c>
      <c r="L26" s="85">
        <v>2022.9</v>
      </c>
    </row>
    <row r="27" s="42" customFormat="1" ht="15" customHeight="1" spans="1:12">
      <c r="A27" s="49">
        <v>22</v>
      </c>
      <c r="B27" s="54" t="s">
        <v>62</v>
      </c>
      <c r="C27" s="54">
        <v>3</v>
      </c>
      <c r="D27" s="54">
        <v>2</v>
      </c>
      <c r="E27" s="52">
        <v>1880</v>
      </c>
      <c r="F27" s="52">
        <v>1680</v>
      </c>
      <c r="G27" s="54">
        <v>200</v>
      </c>
      <c r="H27" s="49" t="s">
        <v>17</v>
      </c>
      <c r="I27" s="49" t="s">
        <v>63</v>
      </c>
      <c r="J27" s="49"/>
      <c r="K27" s="84" t="s">
        <v>64</v>
      </c>
      <c r="L27" s="84" t="s">
        <v>64</v>
      </c>
    </row>
    <row r="28" s="41" customFormat="1" ht="15" customHeight="1" spans="1:12">
      <c r="A28" s="49">
        <v>23</v>
      </c>
      <c r="B28" s="54" t="s">
        <v>65</v>
      </c>
      <c r="C28" s="54">
        <v>1</v>
      </c>
      <c r="D28" s="54">
        <v>0</v>
      </c>
      <c r="E28" s="52">
        <v>560</v>
      </c>
      <c r="F28" s="52">
        <v>560</v>
      </c>
      <c r="G28" s="54">
        <v>0</v>
      </c>
      <c r="H28" s="49" t="s">
        <v>17</v>
      </c>
      <c r="I28" s="49" t="s">
        <v>59</v>
      </c>
      <c r="J28" s="31" t="s">
        <v>19</v>
      </c>
      <c r="K28" s="84" t="s">
        <v>64</v>
      </c>
      <c r="L28" s="84" t="s">
        <v>64</v>
      </c>
    </row>
    <row r="29" s="41" customFormat="1" ht="15" customHeight="1" spans="1:12">
      <c r="A29" s="49">
        <v>24</v>
      </c>
      <c r="B29" s="54" t="s">
        <v>66</v>
      </c>
      <c r="C29" s="54">
        <v>1</v>
      </c>
      <c r="D29" s="54">
        <v>1</v>
      </c>
      <c r="E29" s="52">
        <v>470</v>
      </c>
      <c r="F29" s="52">
        <v>410</v>
      </c>
      <c r="G29" s="54">
        <v>60</v>
      </c>
      <c r="H29" s="49" t="s">
        <v>67</v>
      </c>
      <c r="I29" s="49" t="s">
        <v>38</v>
      </c>
      <c r="J29" s="49"/>
      <c r="K29" s="84" t="s">
        <v>64</v>
      </c>
      <c r="L29" s="84" t="s">
        <v>64</v>
      </c>
    </row>
    <row r="30" s="41" customFormat="1" ht="15" customHeight="1" spans="1:12">
      <c r="A30" s="49">
        <v>25</v>
      </c>
      <c r="B30" s="56" t="s">
        <v>68</v>
      </c>
      <c r="C30" s="50">
        <v>1</v>
      </c>
      <c r="D30" s="50">
        <v>1</v>
      </c>
      <c r="E30" s="52">
        <v>620</v>
      </c>
      <c r="F30" s="52">
        <v>560</v>
      </c>
      <c r="G30" s="57">
        <v>60</v>
      </c>
      <c r="H30" s="49" t="s">
        <v>22</v>
      </c>
      <c r="I30" s="49" t="s">
        <v>32</v>
      </c>
      <c r="J30" s="49" t="s">
        <v>28</v>
      </c>
      <c r="K30" s="84" t="s">
        <v>64</v>
      </c>
      <c r="L30" s="84" t="s">
        <v>64</v>
      </c>
    </row>
    <row r="31" s="41" customFormat="1" ht="15" customHeight="1" spans="1:12">
      <c r="A31" s="49">
        <v>26</v>
      </c>
      <c r="B31" s="58" t="s">
        <v>69</v>
      </c>
      <c r="C31" s="59">
        <v>2</v>
      </c>
      <c r="D31" s="59">
        <v>2</v>
      </c>
      <c r="E31" s="52">
        <v>1320</v>
      </c>
      <c r="F31" s="52">
        <v>1120</v>
      </c>
      <c r="G31" s="57">
        <v>200</v>
      </c>
      <c r="H31" s="60" t="s">
        <v>22</v>
      </c>
      <c r="I31" s="60" t="s">
        <v>38</v>
      </c>
      <c r="J31" s="60"/>
      <c r="K31" s="84" t="s">
        <v>70</v>
      </c>
      <c r="L31" s="84" t="s">
        <v>70</v>
      </c>
    </row>
    <row r="32" s="41" customFormat="1" ht="15" customHeight="1" spans="1:12">
      <c r="A32" s="49">
        <v>27</v>
      </c>
      <c r="B32" s="49" t="s">
        <v>71</v>
      </c>
      <c r="C32" s="61">
        <v>2</v>
      </c>
      <c r="D32" s="62">
        <v>2</v>
      </c>
      <c r="E32" s="52">
        <v>1380</v>
      </c>
      <c r="F32" s="52">
        <v>1220</v>
      </c>
      <c r="G32" s="63">
        <v>160</v>
      </c>
      <c r="H32" s="60" t="s">
        <v>22</v>
      </c>
      <c r="I32" s="60" t="s">
        <v>35</v>
      </c>
      <c r="J32" s="49"/>
      <c r="K32" s="84" t="s">
        <v>72</v>
      </c>
      <c r="L32" s="87"/>
    </row>
    <row r="33" s="41" customFormat="1" ht="15" customHeight="1" spans="1:12">
      <c r="A33" s="49">
        <v>29</v>
      </c>
      <c r="B33" s="49" t="s">
        <v>73</v>
      </c>
      <c r="C33" s="61">
        <v>1</v>
      </c>
      <c r="D33" s="62">
        <v>1</v>
      </c>
      <c r="E33" s="52">
        <v>410</v>
      </c>
      <c r="F33" s="52">
        <v>310</v>
      </c>
      <c r="G33" s="63">
        <v>100</v>
      </c>
      <c r="H33" s="60" t="s">
        <v>22</v>
      </c>
      <c r="I33" s="60" t="s">
        <v>44</v>
      </c>
      <c r="J33" s="31" t="s">
        <v>28</v>
      </c>
      <c r="K33" s="86" t="s">
        <v>74</v>
      </c>
      <c r="L33" s="87"/>
    </row>
    <row r="34" s="41" customFormat="1" ht="15" customHeight="1" spans="1:12">
      <c r="A34" s="49">
        <v>30</v>
      </c>
      <c r="B34" s="49" t="s">
        <v>75</v>
      </c>
      <c r="C34" s="61">
        <v>1</v>
      </c>
      <c r="D34" s="62">
        <v>1</v>
      </c>
      <c r="E34" s="52">
        <v>650</v>
      </c>
      <c r="F34" s="52">
        <v>610</v>
      </c>
      <c r="G34" s="63">
        <v>40</v>
      </c>
      <c r="H34" s="49" t="s">
        <v>22</v>
      </c>
      <c r="I34" s="49" t="s">
        <v>76</v>
      </c>
      <c r="J34" s="88"/>
      <c r="K34" s="84" t="s">
        <v>20</v>
      </c>
      <c r="L34" s="87">
        <v>2014.1</v>
      </c>
    </row>
    <row r="35" s="41" customFormat="1" ht="15" customHeight="1" spans="1:12">
      <c r="A35" s="49">
        <v>31</v>
      </c>
      <c r="B35" s="49" t="s">
        <v>77</v>
      </c>
      <c r="C35" s="49">
        <v>1</v>
      </c>
      <c r="D35" s="49">
        <v>0</v>
      </c>
      <c r="E35" s="52">
        <v>565</v>
      </c>
      <c r="F35" s="52">
        <v>565</v>
      </c>
      <c r="G35" s="49">
        <v>0</v>
      </c>
      <c r="H35" s="49" t="s">
        <v>17</v>
      </c>
      <c r="I35" s="49" t="s">
        <v>78</v>
      </c>
      <c r="J35" s="49" t="s">
        <v>28</v>
      </c>
      <c r="K35" s="84">
        <v>2014.1</v>
      </c>
      <c r="L35" s="89"/>
    </row>
    <row r="36" s="41" customFormat="1" ht="15" customHeight="1" spans="1:12">
      <c r="A36" s="49">
        <v>32</v>
      </c>
      <c r="B36" s="49" t="s">
        <v>79</v>
      </c>
      <c r="C36" s="50">
        <v>1</v>
      </c>
      <c r="D36" s="51">
        <v>1</v>
      </c>
      <c r="E36" s="52">
        <v>670</v>
      </c>
      <c r="F36" s="52">
        <v>610</v>
      </c>
      <c r="G36" s="52">
        <v>60</v>
      </c>
      <c r="H36" s="49" t="s">
        <v>22</v>
      </c>
      <c r="I36" s="49" t="s">
        <v>80</v>
      </c>
      <c r="J36" s="88"/>
      <c r="K36" s="84" t="s">
        <v>60</v>
      </c>
      <c r="L36" s="89"/>
    </row>
    <row r="37" s="41" customFormat="1" ht="15" customHeight="1" spans="1:12">
      <c r="A37" s="49">
        <v>33</v>
      </c>
      <c r="B37" s="49" t="s">
        <v>81</v>
      </c>
      <c r="C37" s="64">
        <v>2</v>
      </c>
      <c r="D37" s="49">
        <v>1</v>
      </c>
      <c r="E37" s="57">
        <v>1230</v>
      </c>
      <c r="F37" s="57">
        <v>1130</v>
      </c>
      <c r="G37" s="49">
        <v>100</v>
      </c>
      <c r="H37" s="49" t="s">
        <v>17</v>
      </c>
      <c r="I37" s="49" t="s">
        <v>82</v>
      </c>
      <c r="J37" s="88"/>
      <c r="K37" s="84">
        <v>2014.1</v>
      </c>
      <c r="L37" s="89"/>
    </row>
    <row r="38" s="41" customFormat="1" ht="15" customHeight="1" spans="1:12">
      <c r="A38" s="49">
        <v>34</v>
      </c>
      <c r="B38" s="49" t="s">
        <v>83</v>
      </c>
      <c r="C38" s="51">
        <v>1</v>
      </c>
      <c r="D38" s="50">
        <v>1</v>
      </c>
      <c r="E38" s="57">
        <v>620</v>
      </c>
      <c r="F38" s="57">
        <v>560</v>
      </c>
      <c r="G38" s="57">
        <v>60</v>
      </c>
      <c r="H38" s="49" t="s">
        <v>22</v>
      </c>
      <c r="I38" s="49" t="s">
        <v>84</v>
      </c>
      <c r="J38" s="49" t="s">
        <v>28</v>
      </c>
      <c r="K38" s="84" t="s">
        <v>20</v>
      </c>
      <c r="L38" s="60"/>
    </row>
    <row r="39" s="41" customFormat="1" ht="15" customHeight="1" spans="1:12">
      <c r="A39" s="49">
        <v>35</v>
      </c>
      <c r="B39" s="49" t="s">
        <v>85</v>
      </c>
      <c r="C39" s="51">
        <v>2</v>
      </c>
      <c r="D39" s="50">
        <v>2</v>
      </c>
      <c r="E39" s="57">
        <v>1244</v>
      </c>
      <c r="F39" s="57">
        <v>1084</v>
      </c>
      <c r="G39" s="57">
        <v>160</v>
      </c>
      <c r="H39" s="65" t="s">
        <v>22</v>
      </c>
      <c r="I39" s="49" t="s">
        <v>86</v>
      </c>
      <c r="J39" s="85"/>
      <c r="K39" s="84" t="s">
        <v>60</v>
      </c>
      <c r="L39" s="90" t="s">
        <v>45</v>
      </c>
    </row>
    <row r="40" s="41" customFormat="1" ht="15" customHeight="1" spans="1:12">
      <c r="A40" s="49">
        <v>36</v>
      </c>
      <c r="B40" s="49" t="s">
        <v>87</v>
      </c>
      <c r="C40" s="66">
        <v>1</v>
      </c>
      <c r="D40" s="67">
        <v>1</v>
      </c>
      <c r="E40" s="57">
        <v>620</v>
      </c>
      <c r="F40" s="57">
        <v>560</v>
      </c>
      <c r="G40" s="68">
        <v>60</v>
      </c>
      <c r="H40" s="65" t="s">
        <v>88</v>
      </c>
      <c r="I40" s="49" t="s">
        <v>86</v>
      </c>
      <c r="J40" s="49" t="s">
        <v>28</v>
      </c>
      <c r="K40" s="84" t="s">
        <v>60</v>
      </c>
      <c r="L40" s="86"/>
    </row>
    <row r="41" s="41" customFormat="1" ht="15" customHeight="1" spans="1:12">
      <c r="A41" s="49">
        <v>37</v>
      </c>
      <c r="B41" s="49" t="s">
        <v>89</v>
      </c>
      <c r="C41" s="66">
        <v>2</v>
      </c>
      <c r="D41" s="67">
        <v>1</v>
      </c>
      <c r="E41" s="57">
        <v>1130</v>
      </c>
      <c r="F41" s="57">
        <v>1090</v>
      </c>
      <c r="G41" s="57">
        <v>40</v>
      </c>
      <c r="H41" s="49" t="s">
        <v>17</v>
      </c>
      <c r="I41" s="49" t="s">
        <v>82</v>
      </c>
      <c r="J41" s="91"/>
      <c r="K41" s="84" t="s">
        <v>20</v>
      </c>
      <c r="L41" s="90" t="s">
        <v>36</v>
      </c>
    </row>
    <row r="42" s="41" customFormat="1" ht="15" customHeight="1" spans="1:12">
      <c r="A42" s="49">
        <v>38</v>
      </c>
      <c r="B42" s="49" t="s">
        <v>90</v>
      </c>
      <c r="C42" s="66">
        <v>1</v>
      </c>
      <c r="D42" s="67">
        <v>1</v>
      </c>
      <c r="E42" s="57">
        <v>565</v>
      </c>
      <c r="F42" s="57">
        <v>525</v>
      </c>
      <c r="G42" s="57">
        <v>40</v>
      </c>
      <c r="H42" s="49" t="s">
        <v>22</v>
      </c>
      <c r="I42" s="49" t="s">
        <v>82</v>
      </c>
      <c r="J42" s="91"/>
      <c r="K42" s="84" t="s">
        <v>60</v>
      </c>
      <c r="L42" s="92"/>
    </row>
    <row r="43" s="41" customFormat="1" ht="15" customHeight="1" spans="1:12">
      <c r="A43" s="49">
        <v>39</v>
      </c>
      <c r="B43" s="49" t="s">
        <v>91</v>
      </c>
      <c r="C43" s="66">
        <v>3</v>
      </c>
      <c r="D43" s="67">
        <v>2</v>
      </c>
      <c r="E43" s="57">
        <v>1529</v>
      </c>
      <c r="F43" s="57">
        <v>1329</v>
      </c>
      <c r="G43" s="57">
        <v>200</v>
      </c>
      <c r="H43" s="65" t="s">
        <v>88</v>
      </c>
      <c r="I43" s="49" t="s">
        <v>92</v>
      </c>
      <c r="J43" s="91"/>
      <c r="K43" s="84" t="s">
        <v>60</v>
      </c>
      <c r="L43" s="92"/>
    </row>
    <row r="44" s="41" customFormat="1" ht="15" customHeight="1" spans="1:12">
      <c r="A44" s="49">
        <v>40</v>
      </c>
      <c r="B44" s="49" t="s">
        <v>93</v>
      </c>
      <c r="C44" s="64">
        <v>1</v>
      </c>
      <c r="D44" s="49">
        <v>1</v>
      </c>
      <c r="E44" s="57">
        <v>710</v>
      </c>
      <c r="F44" s="57">
        <v>610</v>
      </c>
      <c r="G44" s="49">
        <v>100</v>
      </c>
      <c r="H44" s="49" t="s">
        <v>22</v>
      </c>
      <c r="I44" s="49" t="s">
        <v>84</v>
      </c>
      <c r="J44" s="49" t="s">
        <v>28</v>
      </c>
      <c r="K44" s="84" t="s">
        <v>36</v>
      </c>
      <c r="L44" s="86"/>
    </row>
    <row r="45" s="41" customFormat="1" ht="15" customHeight="1" spans="1:12">
      <c r="A45" s="49">
        <v>41</v>
      </c>
      <c r="B45" s="49" t="s">
        <v>94</v>
      </c>
      <c r="C45" s="64">
        <v>1</v>
      </c>
      <c r="D45" s="49">
        <v>1</v>
      </c>
      <c r="E45" s="57">
        <v>620</v>
      </c>
      <c r="F45" s="57">
        <v>560</v>
      </c>
      <c r="G45" s="49">
        <v>60</v>
      </c>
      <c r="H45" s="49" t="s">
        <v>22</v>
      </c>
      <c r="I45" s="49" t="s">
        <v>92</v>
      </c>
      <c r="J45" s="49" t="s">
        <v>28</v>
      </c>
      <c r="K45" s="84">
        <v>2015.1</v>
      </c>
      <c r="L45" s="84">
        <v>2015.1</v>
      </c>
    </row>
    <row r="46" s="41" customFormat="1" ht="15" customHeight="1" spans="1:12">
      <c r="A46" s="49">
        <v>42</v>
      </c>
      <c r="B46" s="49" t="s">
        <v>95</v>
      </c>
      <c r="C46" s="69">
        <v>2</v>
      </c>
      <c r="D46" s="67">
        <v>1</v>
      </c>
      <c r="E46" s="57">
        <v>1120</v>
      </c>
      <c r="F46" s="57">
        <v>1020</v>
      </c>
      <c r="G46" s="57">
        <v>100</v>
      </c>
      <c r="H46" s="49" t="s">
        <v>17</v>
      </c>
      <c r="I46" s="49" t="s">
        <v>96</v>
      </c>
      <c r="J46" s="87"/>
      <c r="K46" s="93">
        <v>2022.1</v>
      </c>
      <c r="L46" s="87">
        <v>2016.1</v>
      </c>
    </row>
    <row r="47" s="41" customFormat="1" ht="15" customHeight="1" spans="1:12">
      <c r="A47" s="49">
        <v>43</v>
      </c>
      <c r="B47" s="49" t="s">
        <v>97</v>
      </c>
      <c r="C47" s="70">
        <v>1</v>
      </c>
      <c r="D47" s="53">
        <v>0</v>
      </c>
      <c r="E47" s="57">
        <v>560</v>
      </c>
      <c r="F47" s="57">
        <v>560</v>
      </c>
      <c r="G47" s="57">
        <v>0</v>
      </c>
      <c r="H47" s="49" t="s">
        <v>17</v>
      </c>
      <c r="I47" s="49" t="s">
        <v>92</v>
      </c>
      <c r="J47" s="60"/>
      <c r="K47" s="84" t="s">
        <v>20</v>
      </c>
      <c r="L47" s="60"/>
    </row>
    <row r="48" s="41" customFormat="1" ht="15" customHeight="1" spans="1:12">
      <c r="A48" s="49">
        <v>44</v>
      </c>
      <c r="B48" s="49" t="s">
        <v>98</v>
      </c>
      <c r="C48" s="64">
        <v>1</v>
      </c>
      <c r="D48" s="49">
        <v>1</v>
      </c>
      <c r="E48" s="57">
        <v>670</v>
      </c>
      <c r="F48" s="57">
        <v>610</v>
      </c>
      <c r="G48" s="49">
        <v>60</v>
      </c>
      <c r="H48" s="49" t="s">
        <v>22</v>
      </c>
      <c r="I48" s="49" t="s">
        <v>78</v>
      </c>
      <c r="J48" s="49"/>
      <c r="K48" s="84" t="s">
        <v>99</v>
      </c>
      <c r="L48" s="49">
        <v>2016.8</v>
      </c>
    </row>
    <row r="49" s="41" customFormat="1" ht="15" customHeight="1" spans="1:12">
      <c r="A49" s="49">
        <v>45</v>
      </c>
      <c r="B49" s="49" t="s">
        <v>100</v>
      </c>
      <c r="C49" s="71">
        <v>2</v>
      </c>
      <c r="D49" s="56">
        <v>2</v>
      </c>
      <c r="E49" s="57">
        <v>1320</v>
      </c>
      <c r="F49" s="57">
        <v>1120</v>
      </c>
      <c r="G49" s="57">
        <v>200</v>
      </c>
      <c r="H49" s="49" t="s">
        <v>67</v>
      </c>
      <c r="I49" s="49" t="s">
        <v>101</v>
      </c>
      <c r="J49" s="49"/>
      <c r="K49" s="84" t="s">
        <v>20</v>
      </c>
      <c r="L49" s="49">
        <v>2016.11</v>
      </c>
    </row>
    <row r="50" s="41" customFormat="1" ht="15" customHeight="1" spans="1:12">
      <c r="A50" s="49">
        <v>46</v>
      </c>
      <c r="B50" s="49" t="s">
        <v>102</v>
      </c>
      <c r="C50" s="71">
        <v>1</v>
      </c>
      <c r="D50" s="56">
        <v>0</v>
      </c>
      <c r="E50" s="57">
        <v>610</v>
      </c>
      <c r="F50" s="57">
        <v>610</v>
      </c>
      <c r="G50" s="57">
        <v>0</v>
      </c>
      <c r="H50" s="49" t="s">
        <v>17</v>
      </c>
      <c r="I50" s="49" t="s">
        <v>101</v>
      </c>
      <c r="J50" s="49" t="s">
        <v>28</v>
      </c>
      <c r="K50" s="84" t="s">
        <v>20</v>
      </c>
      <c r="L50" s="49">
        <v>2017.2</v>
      </c>
    </row>
    <row r="51" s="41" customFormat="1" ht="15" customHeight="1" spans="1:12">
      <c r="A51" s="49">
        <v>47</v>
      </c>
      <c r="B51" s="49" t="s">
        <v>103</v>
      </c>
      <c r="C51" s="71">
        <v>3</v>
      </c>
      <c r="D51" s="56">
        <v>1</v>
      </c>
      <c r="E51" s="57">
        <v>1389</v>
      </c>
      <c r="F51" s="57">
        <v>1329</v>
      </c>
      <c r="G51" s="57">
        <v>60</v>
      </c>
      <c r="H51" s="49" t="s">
        <v>88</v>
      </c>
      <c r="I51" s="49" t="s">
        <v>104</v>
      </c>
      <c r="J51" s="49"/>
      <c r="K51" s="84" t="s">
        <v>20</v>
      </c>
      <c r="L51" s="49">
        <v>2018.8</v>
      </c>
    </row>
    <row r="52" s="41" customFormat="1" ht="15" customHeight="1" spans="1:12">
      <c r="A52" s="49">
        <v>48</v>
      </c>
      <c r="B52" s="72" t="s">
        <v>105</v>
      </c>
      <c r="C52" s="73">
        <v>1</v>
      </c>
      <c r="D52" s="74">
        <v>1</v>
      </c>
      <c r="E52" s="57">
        <v>670</v>
      </c>
      <c r="F52" s="57">
        <v>610</v>
      </c>
      <c r="G52" s="74">
        <v>60</v>
      </c>
      <c r="H52" s="72" t="s">
        <v>22</v>
      </c>
      <c r="I52" s="49" t="s">
        <v>76</v>
      </c>
      <c r="J52" s="87"/>
      <c r="K52" s="94">
        <v>2022.9</v>
      </c>
      <c r="L52" s="87">
        <v>2019.12</v>
      </c>
    </row>
    <row r="53" s="41" customFormat="1" ht="15" customHeight="1" spans="1:12">
      <c r="A53" s="49">
        <v>49</v>
      </c>
      <c r="B53" s="72" t="s">
        <v>106</v>
      </c>
      <c r="C53" s="73">
        <v>1</v>
      </c>
      <c r="D53" s="74">
        <v>1</v>
      </c>
      <c r="E53" s="57">
        <v>650</v>
      </c>
      <c r="F53" s="57">
        <v>610</v>
      </c>
      <c r="G53" s="74">
        <v>40</v>
      </c>
      <c r="H53" s="72" t="s">
        <v>22</v>
      </c>
      <c r="I53" s="49" t="s">
        <v>107</v>
      </c>
      <c r="J53" s="49" t="s">
        <v>28</v>
      </c>
      <c r="K53" s="86"/>
      <c r="L53" s="60"/>
    </row>
    <row r="54" s="41" customFormat="1" ht="15" customHeight="1" spans="1:12">
      <c r="A54" s="49">
        <v>50</v>
      </c>
      <c r="B54" s="56" t="s">
        <v>108</v>
      </c>
      <c r="C54" s="73">
        <v>1</v>
      </c>
      <c r="D54" s="74">
        <v>1</v>
      </c>
      <c r="E54" s="57">
        <v>650</v>
      </c>
      <c r="F54" s="57">
        <v>550</v>
      </c>
      <c r="G54" s="74">
        <v>100</v>
      </c>
      <c r="H54" s="75" t="s">
        <v>22</v>
      </c>
      <c r="I54" s="49" t="s">
        <v>80</v>
      </c>
      <c r="J54" s="49"/>
      <c r="K54" s="84" t="s">
        <v>60</v>
      </c>
      <c r="L54" s="87">
        <v>2014.1</v>
      </c>
    </row>
    <row r="55" s="41" customFormat="1" ht="15" customHeight="1" spans="1:12">
      <c r="A55" s="49">
        <v>51</v>
      </c>
      <c r="B55" s="56" t="s">
        <v>109</v>
      </c>
      <c r="C55" s="76">
        <v>1</v>
      </c>
      <c r="D55" s="54">
        <v>1</v>
      </c>
      <c r="E55" s="57">
        <v>480</v>
      </c>
      <c r="F55" s="57">
        <v>380</v>
      </c>
      <c r="G55" s="54">
        <v>100</v>
      </c>
      <c r="H55" s="75" t="s">
        <v>22</v>
      </c>
      <c r="I55" s="49" t="s">
        <v>104</v>
      </c>
      <c r="J55" s="49"/>
      <c r="K55" s="86" t="s">
        <v>110</v>
      </c>
      <c r="L55" s="60"/>
    </row>
    <row r="56" s="41" customFormat="1" ht="15" customHeight="1" spans="1:12">
      <c r="A56" s="49">
        <v>52</v>
      </c>
      <c r="B56" s="56" t="s">
        <v>111</v>
      </c>
      <c r="C56" s="76">
        <v>1</v>
      </c>
      <c r="D56" s="54">
        <v>1</v>
      </c>
      <c r="E56" s="57">
        <v>625</v>
      </c>
      <c r="F56" s="57">
        <v>565</v>
      </c>
      <c r="G56" s="54">
        <v>60</v>
      </c>
      <c r="H56" s="75" t="s">
        <v>22</v>
      </c>
      <c r="I56" s="54" t="s">
        <v>112</v>
      </c>
      <c r="J56" s="49"/>
      <c r="K56" s="84" t="s">
        <v>60</v>
      </c>
      <c r="L56" s="49">
        <v>2018.2</v>
      </c>
    </row>
    <row r="57" s="41" customFormat="1" ht="15" customHeight="1" spans="1:12">
      <c r="A57" s="49">
        <v>53</v>
      </c>
      <c r="B57" s="56" t="s">
        <v>113</v>
      </c>
      <c r="C57" s="54">
        <v>1</v>
      </c>
      <c r="D57" s="54">
        <v>1</v>
      </c>
      <c r="E57" s="57">
        <v>710</v>
      </c>
      <c r="F57" s="57">
        <v>610</v>
      </c>
      <c r="G57" s="54">
        <v>100</v>
      </c>
      <c r="H57" s="75" t="s">
        <v>22</v>
      </c>
      <c r="I57" s="49" t="s">
        <v>84</v>
      </c>
      <c r="J57" s="31" t="s">
        <v>114</v>
      </c>
      <c r="K57" s="84" t="s">
        <v>20</v>
      </c>
      <c r="L57" s="49">
        <v>2020.8</v>
      </c>
    </row>
    <row r="58" s="41" customFormat="1" ht="15" customHeight="1" spans="1:12">
      <c r="A58" s="49">
        <v>54</v>
      </c>
      <c r="B58" s="56" t="s">
        <v>115</v>
      </c>
      <c r="C58" s="77">
        <v>1</v>
      </c>
      <c r="D58" s="77">
        <v>1</v>
      </c>
      <c r="E58" s="52">
        <v>620</v>
      </c>
      <c r="F58" s="52">
        <v>560</v>
      </c>
      <c r="G58" s="77">
        <v>60</v>
      </c>
      <c r="H58" s="75" t="s">
        <v>22</v>
      </c>
      <c r="I58" s="49" t="s">
        <v>101</v>
      </c>
      <c r="J58" s="49" t="s">
        <v>28</v>
      </c>
      <c r="K58" s="84" t="s">
        <v>20</v>
      </c>
      <c r="L58" s="84" t="s">
        <v>116</v>
      </c>
    </row>
    <row r="59" s="41" customFormat="1" ht="15" customHeight="1" spans="1:12">
      <c r="A59" s="49">
        <v>55</v>
      </c>
      <c r="B59" s="56" t="s">
        <v>117</v>
      </c>
      <c r="C59" s="54">
        <v>1</v>
      </c>
      <c r="D59" s="54">
        <v>0</v>
      </c>
      <c r="E59" s="52">
        <v>610</v>
      </c>
      <c r="F59" s="52">
        <v>610</v>
      </c>
      <c r="G59" s="54">
        <v>0</v>
      </c>
      <c r="H59" s="75" t="s">
        <v>17</v>
      </c>
      <c r="I59" s="49" t="s">
        <v>107</v>
      </c>
      <c r="J59" s="49" t="s">
        <v>28</v>
      </c>
      <c r="K59" s="84" t="s">
        <v>42</v>
      </c>
      <c r="L59" s="84" t="s">
        <v>42</v>
      </c>
    </row>
    <row r="60" s="41" customFormat="1" ht="15" customHeight="1" spans="1:12">
      <c r="A60" s="49">
        <v>56</v>
      </c>
      <c r="B60" s="56" t="s">
        <v>118</v>
      </c>
      <c r="C60" s="54">
        <v>1</v>
      </c>
      <c r="D60" s="54">
        <v>1</v>
      </c>
      <c r="E60" s="52">
        <v>510</v>
      </c>
      <c r="F60" s="52">
        <v>450</v>
      </c>
      <c r="G60" s="54">
        <v>60</v>
      </c>
      <c r="H60" s="75" t="s">
        <v>22</v>
      </c>
      <c r="I60" s="49" t="s">
        <v>107</v>
      </c>
      <c r="J60" s="49" t="s">
        <v>28</v>
      </c>
      <c r="K60" s="84" t="s">
        <v>20</v>
      </c>
      <c r="L60" s="49">
        <v>2021.11</v>
      </c>
    </row>
    <row r="61" s="41" customFormat="1" ht="15" customHeight="1" spans="1:12">
      <c r="A61" s="49">
        <v>57</v>
      </c>
      <c r="B61" s="56" t="s">
        <v>119</v>
      </c>
      <c r="C61" s="54">
        <v>1</v>
      </c>
      <c r="D61" s="54">
        <v>1</v>
      </c>
      <c r="E61" s="52">
        <v>650</v>
      </c>
      <c r="F61" s="52">
        <v>610</v>
      </c>
      <c r="G61" s="54">
        <v>40</v>
      </c>
      <c r="H61" s="75" t="s">
        <v>22</v>
      </c>
      <c r="I61" s="49" t="s">
        <v>92</v>
      </c>
      <c r="J61" s="84"/>
      <c r="K61" s="84" t="s">
        <v>120</v>
      </c>
      <c r="L61" s="84" t="s">
        <v>120</v>
      </c>
    </row>
    <row r="62" s="41" customFormat="1" ht="15" customHeight="1" spans="1:12">
      <c r="A62" s="49">
        <v>58</v>
      </c>
      <c r="B62" s="14" t="s">
        <v>121</v>
      </c>
      <c r="C62" s="14">
        <v>3</v>
      </c>
      <c r="D62" s="14">
        <v>3</v>
      </c>
      <c r="E62" s="52">
        <v>1845</v>
      </c>
      <c r="F62" s="52">
        <v>1605</v>
      </c>
      <c r="G62" s="14">
        <v>240</v>
      </c>
      <c r="H62" s="14" t="s">
        <v>22</v>
      </c>
      <c r="I62" s="14" t="s">
        <v>101</v>
      </c>
      <c r="J62" s="49"/>
      <c r="K62" s="84" t="s">
        <v>122</v>
      </c>
      <c r="L62" s="49">
        <v>2014.1</v>
      </c>
    </row>
    <row r="63" s="41" customFormat="1" ht="15" customHeight="1" spans="1:12">
      <c r="A63" s="49">
        <v>59</v>
      </c>
      <c r="B63" s="14" t="s">
        <v>123</v>
      </c>
      <c r="C63" s="54">
        <v>1</v>
      </c>
      <c r="D63" s="54">
        <v>1</v>
      </c>
      <c r="E63" s="52">
        <v>710</v>
      </c>
      <c r="F63" s="52">
        <v>610</v>
      </c>
      <c r="G63" s="54">
        <v>100</v>
      </c>
      <c r="H63" s="14" t="s">
        <v>22</v>
      </c>
      <c r="I63" s="14" t="s">
        <v>84</v>
      </c>
      <c r="J63" s="84"/>
      <c r="K63" s="84" t="s">
        <v>122</v>
      </c>
      <c r="L63" s="84" t="s">
        <v>122</v>
      </c>
    </row>
    <row r="64" s="41" customFormat="1" ht="15" customHeight="1" spans="1:12">
      <c r="A64" s="49">
        <v>60</v>
      </c>
      <c r="B64" s="14" t="s">
        <v>124</v>
      </c>
      <c r="C64" s="54">
        <v>1</v>
      </c>
      <c r="D64" s="54">
        <v>1</v>
      </c>
      <c r="E64" s="52">
        <v>575</v>
      </c>
      <c r="F64" s="52">
        <v>515</v>
      </c>
      <c r="G64" s="54">
        <v>60</v>
      </c>
      <c r="H64" s="14" t="s">
        <v>22</v>
      </c>
      <c r="I64" s="14" t="s">
        <v>92</v>
      </c>
      <c r="J64" s="49" t="s">
        <v>28</v>
      </c>
      <c r="K64" s="84" t="s">
        <v>122</v>
      </c>
      <c r="L64" s="84" t="s">
        <v>122</v>
      </c>
    </row>
    <row r="65" s="41" customFormat="1" ht="15" customHeight="1" spans="1:12">
      <c r="A65" s="49">
        <v>61</v>
      </c>
      <c r="B65" s="54" t="s">
        <v>125</v>
      </c>
      <c r="C65" s="54">
        <v>1</v>
      </c>
      <c r="D65" s="54">
        <v>1</v>
      </c>
      <c r="E65" s="52">
        <v>710</v>
      </c>
      <c r="F65" s="52">
        <v>610</v>
      </c>
      <c r="G65" s="54">
        <v>100</v>
      </c>
      <c r="H65" s="75" t="s">
        <v>22</v>
      </c>
      <c r="I65" s="49" t="s">
        <v>76</v>
      </c>
      <c r="J65" s="84"/>
      <c r="K65" s="84" t="s">
        <v>126</v>
      </c>
      <c r="L65" s="84" t="s">
        <v>122</v>
      </c>
    </row>
    <row r="66" s="41" customFormat="1" ht="15" customHeight="1" spans="1:12">
      <c r="A66" s="49">
        <v>62</v>
      </c>
      <c r="B66" s="54" t="s">
        <v>127</v>
      </c>
      <c r="C66" s="54">
        <v>2</v>
      </c>
      <c r="D66" s="54">
        <v>2</v>
      </c>
      <c r="E66" s="52">
        <v>1340</v>
      </c>
      <c r="F66" s="52">
        <v>1220</v>
      </c>
      <c r="G66" s="54">
        <v>120</v>
      </c>
      <c r="H66" s="75" t="s">
        <v>22</v>
      </c>
      <c r="I66" s="49" t="s">
        <v>86</v>
      </c>
      <c r="J66" s="84"/>
      <c r="K66" s="84" t="s">
        <v>126</v>
      </c>
      <c r="L66" s="84" t="s">
        <v>122</v>
      </c>
    </row>
    <row r="67" s="42" customFormat="1" ht="15" customHeight="1" spans="1:12">
      <c r="A67" s="49">
        <v>63</v>
      </c>
      <c r="B67" s="54" t="s">
        <v>128</v>
      </c>
      <c r="C67" s="54">
        <v>2</v>
      </c>
      <c r="D67" s="54">
        <v>2</v>
      </c>
      <c r="E67" s="52">
        <v>920</v>
      </c>
      <c r="F67" s="52">
        <v>820</v>
      </c>
      <c r="G67" s="54">
        <v>100</v>
      </c>
      <c r="H67" s="55" t="s">
        <v>22</v>
      </c>
      <c r="I67" s="60" t="s">
        <v>78</v>
      </c>
      <c r="J67" s="86"/>
      <c r="K67" s="86" t="s">
        <v>60</v>
      </c>
      <c r="L67" s="86" t="s">
        <v>60</v>
      </c>
    </row>
    <row r="68" s="41" customFormat="1" ht="15" customHeight="1" spans="1:12">
      <c r="A68" s="49">
        <v>64</v>
      </c>
      <c r="B68" s="54" t="s">
        <v>129</v>
      </c>
      <c r="C68" s="54">
        <v>5</v>
      </c>
      <c r="D68" s="54">
        <v>4</v>
      </c>
      <c r="E68" s="52">
        <v>2640</v>
      </c>
      <c r="F68" s="52">
        <v>2300</v>
      </c>
      <c r="G68" s="54">
        <v>340</v>
      </c>
      <c r="H68" s="55" t="s">
        <v>17</v>
      </c>
      <c r="I68" s="60" t="s">
        <v>96</v>
      </c>
      <c r="J68" s="86"/>
      <c r="K68" s="86" t="s">
        <v>60</v>
      </c>
      <c r="L68" s="86" t="s">
        <v>64</v>
      </c>
    </row>
    <row r="69" s="41" customFormat="1" ht="15" customHeight="1" spans="1:12">
      <c r="A69" s="49">
        <v>65</v>
      </c>
      <c r="B69" s="54" t="s">
        <v>130</v>
      </c>
      <c r="C69" s="54">
        <v>1</v>
      </c>
      <c r="D69" s="54">
        <v>1</v>
      </c>
      <c r="E69" s="52">
        <v>670</v>
      </c>
      <c r="F69" s="52">
        <v>610</v>
      </c>
      <c r="G69" s="54">
        <v>60</v>
      </c>
      <c r="H69" s="55" t="s">
        <v>22</v>
      </c>
      <c r="I69" s="60" t="s">
        <v>76</v>
      </c>
      <c r="J69" s="86" t="s">
        <v>28</v>
      </c>
      <c r="K69" s="86" t="s">
        <v>60</v>
      </c>
      <c r="L69" s="86" t="s">
        <v>60</v>
      </c>
    </row>
    <row r="70" s="42" customFormat="1" ht="15" customHeight="1" spans="1:12">
      <c r="A70" s="49">
        <v>66</v>
      </c>
      <c r="B70" s="54" t="s">
        <v>131</v>
      </c>
      <c r="C70" s="76">
        <v>1</v>
      </c>
      <c r="D70" s="54">
        <v>1</v>
      </c>
      <c r="E70" s="57">
        <v>610</v>
      </c>
      <c r="F70" s="52">
        <v>510</v>
      </c>
      <c r="G70" s="54">
        <v>100</v>
      </c>
      <c r="H70" s="55" t="s">
        <v>22</v>
      </c>
      <c r="I70" s="60" t="s">
        <v>76</v>
      </c>
      <c r="J70" s="86"/>
      <c r="K70" s="86" t="s">
        <v>60</v>
      </c>
      <c r="L70" s="86" t="s">
        <v>60</v>
      </c>
    </row>
    <row r="71" s="41" customFormat="1" ht="15" customHeight="1" spans="1:12">
      <c r="A71" s="49">
        <v>67</v>
      </c>
      <c r="B71" s="56" t="s">
        <v>132</v>
      </c>
      <c r="C71" s="51">
        <v>1</v>
      </c>
      <c r="D71" s="50">
        <v>1</v>
      </c>
      <c r="E71" s="57">
        <v>710</v>
      </c>
      <c r="F71" s="52">
        <v>610</v>
      </c>
      <c r="G71" s="52">
        <v>100</v>
      </c>
      <c r="H71" s="55" t="s">
        <v>22</v>
      </c>
      <c r="I71" s="60" t="s">
        <v>84</v>
      </c>
      <c r="J71" s="86" t="s">
        <v>28</v>
      </c>
      <c r="K71" s="86" t="s">
        <v>64</v>
      </c>
      <c r="L71" s="86" t="s">
        <v>64</v>
      </c>
    </row>
    <row r="72" s="41" customFormat="1" ht="15" customHeight="1" spans="1:12">
      <c r="A72" s="49">
        <v>68</v>
      </c>
      <c r="B72" s="54" t="s">
        <v>133</v>
      </c>
      <c r="C72" s="76">
        <v>2</v>
      </c>
      <c r="D72" s="54">
        <v>2</v>
      </c>
      <c r="E72" s="57">
        <v>1420</v>
      </c>
      <c r="F72" s="52">
        <v>1220</v>
      </c>
      <c r="G72" s="95">
        <v>200</v>
      </c>
      <c r="H72" s="55" t="s">
        <v>22</v>
      </c>
      <c r="I72" s="60" t="s">
        <v>104</v>
      </c>
      <c r="J72" s="86"/>
      <c r="K72" s="86" t="s">
        <v>134</v>
      </c>
      <c r="L72" s="86" t="s">
        <v>134</v>
      </c>
    </row>
    <row r="73" s="41" customFormat="1" ht="15" customHeight="1" spans="1:12">
      <c r="A73" s="49">
        <v>69</v>
      </c>
      <c r="B73" s="54" t="s">
        <v>135</v>
      </c>
      <c r="C73" s="76">
        <v>2</v>
      </c>
      <c r="D73" s="54">
        <v>0</v>
      </c>
      <c r="E73" s="57">
        <v>1120</v>
      </c>
      <c r="F73" s="52">
        <v>1120</v>
      </c>
      <c r="G73" s="95">
        <v>0</v>
      </c>
      <c r="H73" s="55" t="s">
        <v>17</v>
      </c>
      <c r="I73" s="60" t="s">
        <v>107</v>
      </c>
      <c r="J73" s="86"/>
      <c r="K73" s="86" t="s">
        <v>136</v>
      </c>
      <c r="L73" s="86" t="s">
        <v>136</v>
      </c>
    </row>
    <row r="74" s="41" customFormat="1" ht="15" customHeight="1" spans="1:12">
      <c r="A74" s="49">
        <v>70</v>
      </c>
      <c r="B74" s="54" t="s">
        <v>137</v>
      </c>
      <c r="C74" s="76">
        <v>2</v>
      </c>
      <c r="D74" s="54">
        <v>1</v>
      </c>
      <c r="E74" s="57">
        <v>1020</v>
      </c>
      <c r="F74" s="52">
        <v>920</v>
      </c>
      <c r="G74" s="95">
        <v>100</v>
      </c>
      <c r="H74" s="55" t="s">
        <v>17</v>
      </c>
      <c r="I74" s="60" t="s">
        <v>86</v>
      </c>
      <c r="J74" s="60"/>
      <c r="K74" s="86" t="s">
        <v>138</v>
      </c>
      <c r="L74" s="86"/>
    </row>
    <row r="75" s="41" customFormat="1" ht="15" customHeight="1" spans="1:12">
      <c r="A75" s="49">
        <v>71</v>
      </c>
      <c r="B75" s="54" t="s">
        <v>139</v>
      </c>
      <c r="C75" s="76">
        <v>1</v>
      </c>
      <c r="D75" s="54">
        <v>1</v>
      </c>
      <c r="E75" s="57">
        <v>670</v>
      </c>
      <c r="F75" s="52">
        <v>610</v>
      </c>
      <c r="G75" s="54">
        <v>60</v>
      </c>
      <c r="H75" s="55" t="s">
        <v>22</v>
      </c>
      <c r="I75" s="60" t="s">
        <v>140</v>
      </c>
      <c r="J75" s="60"/>
      <c r="K75" s="86" t="s">
        <v>60</v>
      </c>
      <c r="L75" s="86" t="s">
        <v>60</v>
      </c>
    </row>
    <row r="76" s="41" customFormat="1" ht="15" customHeight="1" spans="1:12">
      <c r="A76" s="49">
        <v>72</v>
      </c>
      <c r="B76" s="49" t="s">
        <v>141</v>
      </c>
      <c r="C76" s="64">
        <v>1</v>
      </c>
      <c r="D76" s="49">
        <v>1</v>
      </c>
      <c r="E76" s="57">
        <v>450</v>
      </c>
      <c r="F76" s="52">
        <v>410</v>
      </c>
      <c r="G76" s="96">
        <v>40</v>
      </c>
      <c r="H76" s="49" t="s">
        <v>22</v>
      </c>
      <c r="I76" s="49" t="s">
        <v>142</v>
      </c>
      <c r="J76" s="60"/>
      <c r="K76" s="86" t="s">
        <v>23</v>
      </c>
      <c r="L76" s="86" t="s">
        <v>23</v>
      </c>
    </row>
    <row r="77" s="42" customFormat="1" ht="15" customHeight="1" spans="1:12">
      <c r="A77" s="49">
        <v>73</v>
      </c>
      <c r="B77" s="49" t="s">
        <v>143</v>
      </c>
      <c r="C77" s="64">
        <v>2</v>
      </c>
      <c r="D77" s="49">
        <v>1</v>
      </c>
      <c r="E77" s="57">
        <v>860</v>
      </c>
      <c r="F77" s="52">
        <v>800</v>
      </c>
      <c r="G77" s="97">
        <v>60</v>
      </c>
      <c r="H77" s="49" t="s">
        <v>17</v>
      </c>
      <c r="I77" s="49" t="s">
        <v>144</v>
      </c>
      <c r="J77" s="84"/>
      <c r="K77" s="84">
        <v>2014.7</v>
      </c>
      <c r="L77" s="90">
        <v>2014.7</v>
      </c>
    </row>
    <row r="78" s="41" customFormat="1" ht="15" customHeight="1" spans="1:12">
      <c r="A78" s="49">
        <v>74</v>
      </c>
      <c r="B78" s="49" t="s">
        <v>145</v>
      </c>
      <c r="C78" s="66">
        <v>1</v>
      </c>
      <c r="D78" s="67">
        <v>0</v>
      </c>
      <c r="E78" s="57">
        <v>510</v>
      </c>
      <c r="F78" s="52">
        <v>510</v>
      </c>
      <c r="G78" s="52">
        <v>0</v>
      </c>
      <c r="H78" s="49" t="s">
        <v>17</v>
      </c>
      <c r="I78" s="49" t="s">
        <v>146</v>
      </c>
      <c r="J78" s="84" t="s">
        <v>28</v>
      </c>
      <c r="K78" s="84" t="s">
        <v>60</v>
      </c>
      <c r="L78" s="92"/>
    </row>
    <row r="79" s="41" customFormat="1" ht="15" customHeight="1" spans="1:12">
      <c r="A79" s="49">
        <v>75</v>
      </c>
      <c r="B79" s="49" t="s">
        <v>147</v>
      </c>
      <c r="C79" s="98">
        <v>2</v>
      </c>
      <c r="D79" s="99">
        <v>1</v>
      </c>
      <c r="E79" s="57">
        <v>990</v>
      </c>
      <c r="F79" s="52">
        <v>890</v>
      </c>
      <c r="G79" s="100">
        <v>100</v>
      </c>
      <c r="H79" s="49" t="s">
        <v>17</v>
      </c>
      <c r="I79" s="49" t="s">
        <v>148</v>
      </c>
      <c r="J79" s="84"/>
      <c r="K79" s="84">
        <v>2014.7</v>
      </c>
      <c r="L79" s="92"/>
    </row>
    <row r="80" s="41" customFormat="1" ht="15" customHeight="1" spans="1:12">
      <c r="A80" s="49">
        <v>76</v>
      </c>
      <c r="B80" s="49" t="s">
        <v>149</v>
      </c>
      <c r="C80" s="64">
        <v>1</v>
      </c>
      <c r="D80" s="49">
        <v>1</v>
      </c>
      <c r="E80" s="57">
        <v>585</v>
      </c>
      <c r="F80" s="52">
        <v>525</v>
      </c>
      <c r="G80" s="49">
        <v>60</v>
      </c>
      <c r="H80" s="49" t="s">
        <v>22</v>
      </c>
      <c r="I80" s="49" t="s">
        <v>150</v>
      </c>
      <c r="J80" s="84" t="s">
        <v>28</v>
      </c>
      <c r="K80" s="84">
        <v>2014.7</v>
      </c>
      <c r="L80" s="92"/>
    </row>
    <row r="81" s="41" customFormat="1" ht="15" customHeight="1" spans="1:12">
      <c r="A81" s="49">
        <v>77</v>
      </c>
      <c r="B81" s="49" t="s">
        <v>151</v>
      </c>
      <c r="C81" s="64">
        <v>2</v>
      </c>
      <c r="D81" s="49">
        <v>1</v>
      </c>
      <c r="E81" s="57">
        <f>G81+F81</f>
        <v>1164</v>
      </c>
      <c r="F81" s="52">
        <v>1064</v>
      </c>
      <c r="G81" s="49">
        <v>100</v>
      </c>
      <c r="H81" s="49" t="s">
        <v>17</v>
      </c>
      <c r="I81" s="49" t="s">
        <v>152</v>
      </c>
      <c r="J81" s="84"/>
      <c r="K81" s="84" t="s">
        <v>45</v>
      </c>
      <c r="L81" s="86"/>
    </row>
    <row r="82" s="41" customFormat="1" ht="15" customHeight="1" spans="1:12">
      <c r="A82" s="49">
        <v>78</v>
      </c>
      <c r="B82" s="49" t="s">
        <v>153</v>
      </c>
      <c r="C82" s="64">
        <v>1</v>
      </c>
      <c r="D82" s="101">
        <v>0</v>
      </c>
      <c r="E82" s="57">
        <f>G82+F82</f>
        <v>550</v>
      </c>
      <c r="F82" s="52">
        <v>550</v>
      </c>
      <c r="G82" s="49">
        <v>0</v>
      </c>
      <c r="H82" s="49" t="s">
        <v>17</v>
      </c>
      <c r="I82" s="49" t="s">
        <v>144</v>
      </c>
      <c r="J82" s="84" t="s">
        <v>28</v>
      </c>
      <c r="K82" s="90" t="s">
        <v>154</v>
      </c>
      <c r="L82" s="85">
        <v>2015.8</v>
      </c>
    </row>
    <row r="83" s="41" customFormat="1" ht="15" customHeight="1" spans="1:12">
      <c r="A83" s="49">
        <v>79</v>
      </c>
      <c r="B83" s="49" t="s">
        <v>155</v>
      </c>
      <c r="C83" s="102">
        <v>1</v>
      </c>
      <c r="D83" s="103">
        <v>0</v>
      </c>
      <c r="E83" s="57">
        <f>G83+F83</f>
        <v>610</v>
      </c>
      <c r="F83" s="57">
        <v>610</v>
      </c>
      <c r="G83" s="52">
        <v>0</v>
      </c>
      <c r="H83" s="49" t="s">
        <v>17</v>
      </c>
      <c r="I83" s="49" t="s">
        <v>156</v>
      </c>
      <c r="J83" s="84" t="s">
        <v>28</v>
      </c>
      <c r="K83" s="92"/>
      <c r="L83" s="85"/>
    </row>
    <row r="84" s="41" customFormat="1" ht="15" customHeight="1" spans="1:12">
      <c r="A84" s="49">
        <v>80</v>
      </c>
      <c r="B84" s="49" t="s">
        <v>157</v>
      </c>
      <c r="C84" s="64">
        <v>3</v>
      </c>
      <c r="D84" s="49">
        <v>3</v>
      </c>
      <c r="E84" s="57">
        <f t="shared" ref="E84:E126" si="0">G84+F84</f>
        <v>2040</v>
      </c>
      <c r="F84" s="57">
        <v>1740</v>
      </c>
      <c r="G84" s="49">
        <v>300</v>
      </c>
      <c r="H84" s="49" t="s">
        <v>22</v>
      </c>
      <c r="I84" s="49" t="s">
        <v>158</v>
      </c>
      <c r="J84" s="49"/>
      <c r="K84" s="86"/>
      <c r="L84" s="85"/>
    </row>
    <row r="85" s="41" customFormat="1" ht="15" customHeight="1" spans="1:12">
      <c r="A85" s="49">
        <v>81</v>
      </c>
      <c r="B85" s="49" t="s">
        <v>159</v>
      </c>
      <c r="C85" s="104">
        <v>3</v>
      </c>
      <c r="D85" s="99">
        <v>2</v>
      </c>
      <c r="E85" s="57">
        <f t="shared" si="0"/>
        <v>1270</v>
      </c>
      <c r="F85" s="57">
        <v>1110</v>
      </c>
      <c r="G85" s="100">
        <v>160</v>
      </c>
      <c r="H85" s="49" t="s">
        <v>88</v>
      </c>
      <c r="I85" s="49" t="s">
        <v>156</v>
      </c>
      <c r="J85" s="49"/>
      <c r="K85" s="84" t="s">
        <v>160</v>
      </c>
      <c r="L85" s="85"/>
    </row>
    <row r="86" s="41" customFormat="1" ht="15" customHeight="1" spans="1:12">
      <c r="A86" s="49">
        <v>82</v>
      </c>
      <c r="B86" s="49" t="s">
        <v>161</v>
      </c>
      <c r="C86" s="64">
        <v>2</v>
      </c>
      <c r="D86" s="49">
        <v>1</v>
      </c>
      <c r="E86" s="57">
        <f t="shared" si="0"/>
        <v>1230</v>
      </c>
      <c r="F86" s="57">
        <v>1130</v>
      </c>
      <c r="G86" s="49">
        <v>100</v>
      </c>
      <c r="H86" s="49" t="s">
        <v>17</v>
      </c>
      <c r="I86" s="49" t="s">
        <v>162</v>
      </c>
      <c r="J86" s="49"/>
      <c r="K86" s="84" t="s">
        <v>163</v>
      </c>
      <c r="L86" s="135">
        <v>2016.6</v>
      </c>
    </row>
    <row r="87" s="41" customFormat="1" ht="15" customHeight="1" spans="1:12">
      <c r="A87" s="49">
        <v>83</v>
      </c>
      <c r="B87" s="49" t="s">
        <v>164</v>
      </c>
      <c r="C87" s="64">
        <v>3</v>
      </c>
      <c r="D87" s="49">
        <v>2</v>
      </c>
      <c r="E87" s="57">
        <f t="shared" si="0"/>
        <v>1280</v>
      </c>
      <c r="F87" s="57">
        <v>1080</v>
      </c>
      <c r="G87" s="49">
        <v>200</v>
      </c>
      <c r="H87" s="49" t="s">
        <v>17</v>
      </c>
      <c r="I87" s="49" t="s">
        <v>140</v>
      </c>
      <c r="J87" s="49"/>
      <c r="K87" s="84"/>
      <c r="L87" s="135"/>
    </row>
    <row r="88" s="41" customFormat="1" ht="15" customHeight="1" spans="1:12">
      <c r="A88" s="105">
        <v>84</v>
      </c>
      <c r="B88" s="105" t="s">
        <v>165</v>
      </c>
      <c r="C88" s="106">
        <v>6</v>
      </c>
      <c r="D88" s="107">
        <v>4</v>
      </c>
      <c r="E88" s="108">
        <v>3106</v>
      </c>
      <c r="F88" s="108">
        <v>2706</v>
      </c>
      <c r="G88" s="109">
        <v>400</v>
      </c>
      <c r="H88" s="105" t="s">
        <v>88</v>
      </c>
      <c r="I88" s="105" t="s">
        <v>166</v>
      </c>
      <c r="J88" s="105" t="s">
        <v>167</v>
      </c>
      <c r="K88" s="84"/>
      <c r="L88" s="135"/>
    </row>
    <row r="89" s="42" customFormat="1" ht="15" customHeight="1" spans="1:12">
      <c r="A89" s="49">
        <v>85</v>
      </c>
      <c r="B89" s="49" t="s">
        <v>168</v>
      </c>
      <c r="C89" s="64">
        <v>5</v>
      </c>
      <c r="D89" s="49">
        <v>4</v>
      </c>
      <c r="E89" s="57">
        <f t="shared" si="0"/>
        <v>3130</v>
      </c>
      <c r="F89" s="57">
        <v>2850</v>
      </c>
      <c r="G89" s="49">
        <v>280</v>
      </c>
      <c r="H89" s="49" t="s">
        <v>17</v>
      </c>
      <c r="I89" s="49" t="s">
        <v>140</v>
      </c>
      <c r="J89" s="49"/>
      <c r="K89" s="84" t="s">
        <v>120</v>
      </c>
      <c r="L89" s="135"/>
    </row>
    <row r="90" s="41" customFormat="1" ht="15" customHeight="1" spans="1:12">
      <c r="A90" s="49">
        <v>86</v>
      </c>
      <c r="B90" s="49" t="s">
        <v>169</v>
      </c>
      <c r="C90" s="110">
        <v>1</v>
      </c>
      <c r="D90" s="53">
        <v>1</v>
      </c>
      <c r="E90" s="57">
        <f t="shared" si="0"/>
        <v>650</v>
      </c>
      <c r="F90" s="57">
        <v>610</v>
      </c>
      <c r="G90" s="111">
        <v>40</v>
      </c>
      <c r="H90" s="49" t="s">
        <v>22</v>
      </c>
      <c r="I90" s="49" t="s">
        <v>156</v>
      </c>
      <c r="J90" s="84" t="s">
        <v>28</v>
      </c>
      <c r="K90" s="90">
        <v>2017.2</v>
      </c>
      <c r="L90" s="85">
        <v>2017.8</v>
      </c>
    </row>
    <row r="91" s="41" customFormat="1" ht="15" customHeight="1" spans="1:12">
      <c r="A91" s="49">
        <v>87</v>
      </c>
      <c r="B91" s="49" t="s">
        <v>170</v>
      </c>
      <c r="C91" s="64">
        <v>2</v>
      </c>
      <c r="D91" s="49">
        <v>1</v>
      </c>
      <c r="E91" s="57">
        <f t="shared" si="0"/>
        <v>1056</v>
      </c>
      <c r="F91" s="57">
        <v>956</v>
      </c>
      <c r="G91" s="49">
        <v>100</v>
      </c>
      <c r="H91" s="49" t="s">
        <v>17</v>
      </c>
      <c r="I91" s="49" t="s">
        <v>156</v>
      </c>
      <c r="J91" s="49"/>
      <c r="K91" s="86"/>
      <c r="L91" s="85"/>
    </row>
    <row r="92" s="41" customFormat="1" ht="15" customHeight="1" spans="1:12">
      <c r="A92" s="49">
        <v>88</v>
      </c>
      <c r="B92" s="49" t="s">
        <v>171</v>
      </c>
      <c r="C92" s="64">
        <v>4</v>
      </c>
      <c r="D92" s="49">
        <v>3</v>
      </c>
      <c r="E92" s="57">
        <f t="shared" si="0"/>
        <v>2328</v>
      </c>
      <c r="F92" s="57">
        <v>1988</v>
      </c>
      <c r="G92" s="49">
        <v>340</v>
      </c>
      <c r="H92" s="49" t="s">
        <v>88</v>
      </c>
      <c r="I92" s="49" t="s">
        <v>158</v>
      </c>
      <c r="J92" s="49"/>
      <c r="K92" s="84" t="s">
        <v>55</v>
      </c>
      <c r="L92" s="85"/>
    </row>
    <row r="93" s="41" customFormat="1" ht="15" customHeight="1" spans="1:12">
      <c r="A93" s="49">
        <v>89</v>
      </c>
      <c r="B93" s="49" t="s">
        <v>172</v>
      </c>
      <c r="C93" s="64">
        <v>1</v>
      </c>
      <c r="D93" s="49">
        <v>0</v>
      </c>
      <c r="E93" s="57">
        <f t="shared" si="0"/>
        <v>467</v>
      </c>
      <c r="F93" s="57">
        <v>467</v>
      </c>
      <c r="G93" s="49">
        <v>0</v>
      </c>
      <c r="H93" s="49" t="s">
        <v>17</v>
      </c>
      <c r="I93" s="49" t="s">
        <v>173</v>
      </c>
      <c r="J93" s="84" t="s">
        <v>28</v>
      </c>
      <c r="K93" s="86" t="s">
        <v>174</v>
      </c>
      <c r="L93" s="136"/>
    </row>
    <row r="94" s="41" customFormat="1" ht="15" customHeight="1" spans="1:12">
      <c r="A94" s="105">
        <v>90</v>
      </c>
      <c r="B94" s="105" t="s">
        <v>175</v>
      </c>
      <c r="C94" s="112">
        <v>2</v>
      </c>
      <c r="D94" s="105">
        <v>1</v>
      </c>
      <c r="E94" s="108">
        <v>816</v>
      </c>
      <c r="F94" s="108">
        <v>716</v>
      </c>
      <c r="G94" s="105">
        <v>100</v>
      </c>
      <c r="H94" s="105" t="s">
        <v>17</v>
      </c>
      <c r="I94" s="105" t="s">
        <v>140</v>
      </c>
      <c r="J94" s="105" t="s">
        <v>167</v>
      </c>
      <c r="K94" s="137" t="s">
        <v>176</v>
      </c>
      <c r="L94" s="85">
        <v>2017.8</v>
      </c>
    </row>
    <row r="95" s="41" customFormat="1" ht="15" customHeight="1" spans="1:12">
      <c r="A95" s="49">
        <v>91</v>
      </c>
      <c r="B95" s="49" t="s">
        <v>177</v>
      </c>
      <c r="C95" s="64">
        <v>1</v>
      </c>
      <c r="D95" s="49">
        <v>0</v>
      </c>
      <c r="E95" s="57">
        <f t="shared" si="0"/>
        <v>610</v>
      </c>
      <c r="F95" s="57">
        <v>610</v>
      </c>
      <c r="G95" s="49">
        <v>0</v>
      </c>
      <c r="H95" s="49" t="s">
        <v>17</v>
      </c>
      <c r="I95" s="49" t="s">
        <v>156</v>
      </c>
      <c r="J95" s="84" t="s">
        <v>28</v>
      </c>
      <c r="K95" s="84">
        <v>2018.2</v>
      </c>
      <c r="L95" s="85">
        <v>2018.8</v>
      </c>
    </row>
    <row r="96" s="41" customFormat="1" ht="15" customHeight="1" spans="1:12">
      <c r="A96" s="49">
        <v>92</v>
      </c>
      <c r="B96" s="49" t="s">
        <v>178</v>
      </c>
      <c r="C96" s="64">
        <v>2</v>
      </c>
      <c r="D96" s="49">
        <v>1</v>
      </c>
      <c r="E96" s="57">
        <f t="shared" si="0"/>
        <v>1140</v>
      </c>
      <c r="F96" s="57">
        <v>1040</v>
      </c>
      <c r="G96" s="49">
        <v>100</v>
      </c>
      <c r="H96" s="49" t="s">
        <v>17</v>
      </c>
      <c r="I96" s="49" t="s">
        <v>173</v>
      </c>
      <c r="J96" s="49"/>
      <c r="K96" s="90">
        <v>2018.8</v>
      </c>
      <c r="L96" s="85"/>
    </row>
    <row r="97" s="41" customFormat="1" ht="15" customHeight="1" spans="1:12">
      <c r="A97" s="49">
        <v>93</v>
      </c>
      <c r="B97" s="49" t="s">
        <v>179</v>
      </c>
      <c r="C97" s="64">
        <v>2</v>
      </c>
      <c r="D97" s="49">
        <v>1</v>
      </c>
      <c r="E97" s="57">
        <f t="shared" si="0"/>
        <v>1096</v>
      </c>
      <c r="F97" s="57">
        <v>1036</v>
      </c>
      <c r="G97" s="49">
        <v>60</v>
      </c>
      <c r="H97" s="49" t="s">
        <v>17</v>
      </c>
      <c r="I97" s="49" t="s">
        <v>144</v>
      </c>
      <c r="J97" s="49"/>
      <c r="K97" s="86"/>
      <c r="L97" s="85"/>
    </row>
    <row r="98" s="41" customFormat="1" ht="15" customHeight="1" spans="1:12">
      <c r="A98" s="49">
        <v>94</v>
      </c>
      <c r="B98" s="113" t="s">
        <v>180</v>
      </c>
      <c r="C98" s="114">
        <v>2</v>
      </c>
      <c r="D98" s="115">
        <v>2</v>
      </c>
      <c r="E98" s="57">
        <f t="shared" si="0"/>
        <v>1220</v>
      </c>
      <c r="F98" s="57">
        <v>1020</v>
      </c>
      <c r="G98" s="116">
        <v>200</v>
      </c>
      <c r="H98" s="117" t="s">
        <v>22</v>
      </c>
      <c r="I98" s="49" t="s">
        <v>156</v>
      </c>
      <c r="J98" s="49"/>
      <c r="K98" s="84" t="s">
        <v>45</v>
      </c>
      <c r="L98" s="85">
        <v>2020.7</v>
      </c>
    </row>
    <row r="99" s="41" customFormat="1" ht="15" customHeight="1" spans="1:12">
      <c r="A99" s="49">
        <v>95</v>
      </c>
      <c r="B99" s="118" t="s">
        <v>181</v>
      </c>
      <c r="C99" s="119">
        <v>3</v>
      </c>
      <c r="D99" s="67">
        <v>2</v>
      </c>
      <c r="E99" s="57">
        <f t="shared" si="0"/>
        <v>1499</v>
      </c>
      <c r="F99" s="57">
        <v>1299</v>
      </c>
      <c r="G99" s="120">
        <v>200</v>
      </c>
      <c r="H99" s="117" t="s">
        <v>17</v>
      </c>
      <c r="I99" s="49" t="s">
        <v>182</v>
      </c>
      <c r="J99" s="49"/>
      <c r="K99" s="84" t="s">
        <v>183</v>
      </c>
      <c r="L99" s="85">
        <v>2019.1</v>
      </c>
    </row>
    <row r="100" s="42" customFormat="1" ht="15" customHeight="1" spans="1:12">
      <c r="A100" s="49">
        <v>96</v>
      </c>
      <c r="B100" s="121" t="s">
        <v>184</v>
      </c>
      <c r="C100" s="69">
        <v>3</v>
      </c>
      <c r="D100" s="67">
        <v>2</v>
      </c>
      <c r="E100" s="57">
        <f t="shared" si="0"/>
        <v>1829</v>
      </c>
      <c r="F100" s="57">
        <v>1629</v>
      </c>
      <c r="G100" s="52">
        <v>200</v>
      </c>
      <c r="H100" s="117" t="s">
        <v>17</v>
      </c>
      <c r="I100" s="49" t="s">
        <v>148</v>
      </c>
      <c r="J100" s="31" t="s">
        <v>185</v>
      </c>
      <c r="K100" s="86" t="s">
        <v>60</v>
      </c>
      <c r="L100" s="85"/>
    </row>
    <row r="101" s="41" customFormat="1" ht="15" customHeight="1" spans="1:12">
      <c r="A101" s="105">
        <v>97</v>
      </c>
      <c r="B101" s="122" t="s">
        <v>186</v>
      </c>
      <c r="C101" s="123">
        <v>1</v>
      </c>
      <c r="D101" s="122">
        <v>0</v>
      </c>
      <c r="E101" s="108">
        <v>610</v>
      </c>
      <c r="F101" s="108">
        <v>610</v>
      </c>
      <c r="G101" s="122">
        <v>0</v>
      </c>
      <c r="H101" s="124" t="s">
        <v>17</v>
      </c>
      <c r="I101" s="105" t="s">
        <v>150</v>
      </c>
      <c r="J101" s="105" t="s">
        <v>167</v>
      </c>
      <c r="K101" s="138" t="s">
        <v>187</v>
      </c>
      <c r="L101" s="85">
        <v>2019.7</v>
      </c>
    </row>
    <row r="102" s="41" customFormat="1" ht="15" customHeight="1" spans="1:12">
      <c r="A102" s="49">
        <v>98</v>
      </c>
      <c r="B102" s="54" t="s">
        <v>188</v>
      </c>
      <c r="C102" s="76">
        <v>2</v>
      </c>
      <c r="D102" s="54">
        <v>2</v>
      </c>
      <c r="E102" s="57">
        <f t="shared" si="0"/>
        <v>920</v>
      </c>
      <c r="F102" s="57">
        <v>820</v>
      </c>
      <c r="G102" s="95">
        <v>100</v>
      </c>
      <c r="H102" s="65" t="s">
        <v>22</v>
      </c>
      <c r="I102" s="49" t="s">
        <v>144</v>
      </c>
      <c r="J102" s="49"/>
      <c r="K102" s="86" t="s">
        <v>20</v>
      </c>
      <c r="L102" s="85">
        <v>2019.12</v>
      </c>
    </row>
    <row r="103" s="41" customFormat="1" ht="15" customHeight="1" spans="1:12">
      <c r="A103" s="49">
        <v>99</v>
      </c>
      <c r="B103" s="54" t="s">
        <v>189</v>
      </c>
      <c r="C103" s="76">
        <v>3</v>
      </c>
      <c r="D103" s="54">
        <v>2</v>
      </c>
      <c r="E103" s="57">
        <f t="shared" si="0"/>
        <v>1168</v>
      </c>
      <c r="F103" s="57">
        <v>1008</v>
      </c>
      <c r="G103" s="95">
        <v>160</v>
      </c>
      <c r="H103" s="65" t="s">
        <v>17</v>
      </c>
      <c r="I103" s="49" t="s">
        <v>152</v>
      </c>
      <c r="J103" s="49"/>
      <c r="K103" s="86" t="s">
        <v>45</v>
      </c>
      <c r="L103" s="84" t="s">
        <v>45</v>
      </c>
    </row>
    <row r="104" s="41" customFormat="1" ht="15" customHeight="1" spans="1:12">
      <c r="A104" s="49">
        <v>100</v>
      </c>
      <c r="B104" s="54" t="s">
        <v>190</v>
      </c>
      <c r="C104" s="76">
        <v>1</v>
      </c>
      <c r="D104" s="54">
        <v>0</v>
      </c>
      <c r="E104" s="57">
        <f t="shared" si="0"/>
        <v>530</v>
      </c>
      <c r="F104" s="57">
        <v>530</v>
      </c>
      <c r="G104" s="95">
        <v>0</v>
      </c>
      <c r="H104" s="65" t="s">
        <v>17</v>
      </c>
      <c r="I104" s="49" t="s">
        <v>156</v>
      </c>
      <c r="J104" s="84" t="s">
        <v>28</v>
      </c>
      <c r="K104" s="86" t="s">
        <v>126</v>
      </c>
      <c r="L104" s="139">
        <v>2020.1</v>
      </c>
    </row>
    <row r="105" s="41" customFormat="1" ht="15" customHeight="1" spans="1:12">
      <c r="A105" s="49">
        <v>101</v>
      </c>
      <c r="B105" s="54" t="s">
        <v>191</v>
      </c>
      <c r="C105" s="76">
        <v>2</v>
      </c>
      <c r="D105" s="54">
        <v>1</v>
      </c>
      <c r="E105" s="57">
        <f t="shared" si="0"/>
        <v>1140</v>
      </c>
      <c r="F105" s="57">
        <v>1040</v>
      </c>
      <c r="G105" s="95">
        <v>100</v>
      </c>
      <c r="H105" s="65" t="s">
        <v>17</v>
      </c>
      <c r="I105" s="49" t="s">
        <v>162</v>
      </c>
      <c r="J105" s="49"/>
      <c r="K105" s="86" t="s">
        <v>126</v>
      </c>
      <c r="L105" s="139">
        <v>2020.1</v>
      </c>
    </row>
    <row r="106" s="41" customFormat="1" ht="15" customHeight="1" spans="1:12">
      <c r="A106" s="49">
        <v>102</v>
      </c>
      <c r="B106" s="54" t="s">
        <v>192</v>
      </c>
      <c r="C106" s="76">
        <v>4</v>
      </c>
      <c r="D106" s="54">
        <v>3</v>
      </c>
      <c r="E106" s="57">
        <f t="shared" si="0"/>
        <v>2540</v>
      </c>
      <c r="F106" s="57">
        <v>2240</v>
      </c>
      <c r="G106" s="95">
        <v>300</v>
      </c>
      <c r="H106" s="65" t="s">
        <v>17</v>
      </c>
      <c r="I106" s="49" t="s">
        <v>148</v>
      </c>
      <c r="J106" s="49"/>
      <c r="K106" s="86" t="s">
        <v>126</v>
      </c>
      <c r="L106" s="85">
        <v>2022.11</v>
      </c>
    </row>
    <row r="107" s="41" customFormat="1" ht="15" customHeight="1" spans="1:12">
      <c r="A107" s="49">
        <v>103</v>
      </c>
      <c r="B107" s="54" t="s">
        <v>193</v>
      </c>
      <c r="C107" s="125">
        <v>1</v>
      </c>
      <c r="D107" s="126">
        <v>1</v>
      </c>
      <c r="E107" s="57">
        <f t="shared" si="0"/>
        <v>470</v>
      </c>
      <c r="F107" s="57">
        <v>410</v>
      </c>
      <c r="G107" s="126">
        <v>60</v>
      </c>
      <c r="H107" s="65" t="s">
        <v>22</v>
      </c>
      <c r="I107" s="49" t="s">
        <v>173</v>
      </c>
      <c r="J107" s="84" t="s">
        <v>28</v>
      </c>
      <c r="K107" s="86" t="s">
        <v>194</v>
      </c>
      <c r="L107" s="85">
        <v>2021.2</v>
      </c>
    </row>
    <row r="108" s="41" customFormat="1" ht="15" customHeight="1" spans="1:12">
      <c r="A108" s="49">
        <v>104</v>
      </c>
      <c r="B108" s="126" t="s">
        <v>195</v>
      </c>
      <c r="C108" s="76">
        <v>1</v>
      </c>
      <c r="D108" s="54">
        <v>1</v>
      </c>
      <c r="E108" s="57">
        <f t="shared" si="0"/>
        <v>670</v>
      </c>
      <c r="F108" s="57">
        <v>610</v>
      </c>
      <c r="G108" s="95">
        <v>60</v>
      </c>
      <c r="H108" s="65" t="s">
        <v>22</v>
      </c>
      <c r="I108" s="49" t="s">
        <v>140</v>
      </c>
      <c r="J108" s="84" t="s">
        <v>28</v>
      </c>
      <c r="K108" s="86" t="s">
        <v>20</v>
      </c>
      <c r="L108" s="85">
        <v>2021.6</v>
      </c>
    </row>
    <row r="109" s="41" customFormat="1" ht="15" customHeight="1" spans="1:12">
      <c r="A109" s="49">
        <v>105</v>
      </c>
      <c r="B109" s="126" t="s">
        <v>196</v>
      </c>
      <c r="C109" s="76">
        <v>1</v>
      </c>
      <c r="D109" s="54">
        <v>1</v>
      </c>
      <c r="E109" s="57">
        <f t="shared" si="0"/>
        <v>460</v>
      </c>
      <c r="F109" s="57">
        <v>360</v>
      </c>
      <c r="G109" s="95">
        <v>100</v>
      </c>
      <c r="H109" s="65" t="s">
        <v>22</v>
      </c>
      <c r="I109" s="140" t="s">
        <v>140</v>
      </c>
      <c r="J109" s="84" t="s">
        <v>28</v>
      </c>
      <c r="K109" s="84" t="s">
        <v>57</v>
      </c>
      <c r="L109" s="85">
        <v>2022.8</v>
      </c>
    </row>
    <row r="110" s="41" customFormat="1" ht="15" customHeight="1" spans="1:12">
      <c r="A110" s="49">
        <v>106</v>
      </c>
      <c r="B110" s="126" t="s">
        <v>197</v>
      </c>
      <c r="C110" s="76">
        <v>1</v>
      </c>
      <c r="D110" s="54">
        <v>1</v>
      </c>
      <c r="E110" s="57">
        <f t="shared" si="0"/>
        <v>550</v>
      </c>
      <c r="F110" s="57">
        <v>490</v>
      </c>
      <c r="G110" s="95">
        <v>60</v>
      </c>
      <c r="H110" s="65" t="s">
        <v>22</v>
      </c>
      <c r="I110" s="140" t="s">
        <v>150</v>
      </c>
      <c r="J110" s="84" t="s">
        <v>28</v>
      </c>
      <c r="K110" s="84" t="s">
        <v>122</v>
      </c>
      <c r="L110" s="85">
        <v>2022.1</v>
      </c>
    </row>
    <row r="111" s="41" customFormat="1" ht="15" customHeight="1" spans="1:12">
      <c r="A111" s="49">
        <v>107</v>
      </c>
      <c r="B111" s="49" t="s">
        <v>198</v>
      </c>
      <c r="C111" s="76">
        <v>2</v>
      </c>
      <c r="D111" s="54">
        <v>2</v>
      </c>
      <c r="E111" s="57">
        <f t="shared" si="0"/>
        <v>964</v>
      </c>
      <c r="F111" s="57">
        <v>804</v>
      </c>
      <c r="G111" s="95">
        <v>160</v>
      </c>
      <c r="H111" s="65" t="s">
        <v>22</v>
      </c>
      <c r="I111" s="49" t="s">
        <v>144</v>
      </c>
      <c r="J111" s="49"/>
      <c r="K111" s="84" t="s">
        <v>126</v>
      </c>
      <c r="L111" s="85">
        <v>2022.11</v>
      </c>
    </row>
    <row r="112" s="41" customFormat="1" ht="15" customHeight="1" spans="1:12">
      <c r="A112" s="49">
        <v>108</v>
      </c>
      <c r="B112" s="54" t="s">
        <v>199</v>
      </c>
      <c r="C112" s="76">
        <v>1</v>
      </c>
      <c r="D112" s="54">
        <v>1</v>
      </c>
      <c r="E112" s="57">
        <f t="shared" si="0"/>
        <v>670</v>
      </c>
      <c r="F112" s="57">
        <v>610</v>
      </c>
      <c r="G112" s="54">
        <v>60</v>
      </c>
      <c r="H112" s="55" t="s">
        <v>22</v>
      </c>
      <c r="I112" s="60" t="s">
        <v>156</v>
      </c>
      <c r="J112" s="84" t="s">
        <v>28</v>
      </c>
      <c r="K112" s="84" t="s">
        <v>60</v>
      </c>
      <c r="L112" s="84" t="s">
        <v>60</v>
      </c>
    </row>
    <row r="113" s="41" customFormat="1" ht="15" customHeight="1" spans="1:12">
      <c r="A113" s="49">
        <v>109</v>
      </c>
      <c r="B113" s="54" t="s">
        <v>200</v>
      </c>
      <c r="C113" s="76">
        <v>1</v>
      </c>
      <c r="D113" s="54">
        <v>1</v>
      </c>
      <c r="E113" s="57">
        <f t="shared" si="0"/>
        <v>710</v>
      </c>
      <c r="F113" s="57">
        <v>610</v>
      </c>
      <c r="G113" s="54">
        <v>100</v>
      </c>
      <c r="H113" s="55" t="s">
        <v>22</v>
      </c>
      <c r="I113" s="60" t="s">
        <v>146</v>
      </c>
      <c r="J113" s="84" t="s">
        <v>28</v>
      </c>
      <c r="K113" s="86" t="s">
        <v>60</v>
      </c>
      <c r="L113" s="84" t="s">
        <v>60</v>
      </c>
    </row>
    <row r="114" s="41" customFormat="1" ht="15" customHeight="1" spans="1:12">
      <c r="A114" s="49">
        <v>110</v>
      </c>
      <c r="B114" s="54" t="s">
        <v>201</v>
      </c>
      <c r="C114" s="76">
        <v>2</v>
      </c>
      <c r="D114" s="54">
        <v>2</v>
      </c>
      <c r="E114" s="57">
        <f t="shared" si="0"/>
        <v>1340</v>
      </c>
      <c r="F114" s="57">
        <v>1220</v>
      </c>
      <c r="G114" s="54">
        <v>120</v>
      </c>
      <c r="H114" s="60" t="s">
        <v>22</v>
      </c>
      <c r="I114" s="60" t="s">
        <v>142</v>
      </c>
      <c r="J114" s="84"/>
      <c r="K114" s="84" t="s">
        <v>64</v>
      </c>
      <c r="L114" s="85"/>
    </row>
    <row r="115" s="41" customFormat="1" ht="15" customHeight="1" spans="1:12">
      <c r="A115" s="49">
        <v>111</v>
      </c>
      <c r="B115" s="54" t="s">
        <v>202</v>
      </c>
      <c r="C115" s="76">
        <v>1</v>
      </c>
      <c r="D115" s="54">
        <v>1</v>
      </c>
      <c r="E115" s="57">
        <f t="shared" si="0"/>
        <v>670</v>
      </c>
      <c r="F115" s="57">
        <f>600+(C115*10)</f>
        <v>610</v>
      </c>
      <c r="G115" s="54">
        <v>60</v>
      </c>
      <c r="H115" s="60" t="s">
        <v>22</v>
      </c>
      <c r="I115" s="60" t="s">
        <v>158</v>
      </c>
      <c r="J115" s="84" t="s">
        <v>28</v>
      </c>
      <c r="K115" s="84" t="s">
        <v>64</v>
      </c>
      <c r="L115" s="84" t="s">
        <v>64</v>
      </c>
    </row>
    <row r="116" s="41" customFormat="1" ht="15" customHeight="1" spans="1:12">
      <c r="A116" s="105">
        <v>112</v>
      </c>
      <c r="B116" s="127" t="s">
        <v>203</v>
      </c>
      <c r="C116" s="128">
        <v>4</v>
      </c>
      <c r="D116" s="129">
        <v>3</v>
      </c>
      <c r="E116" s="108">
        <v>1280</v>
      </c>
      <c r="F116" s="108">
        <v>1040</v>
      </c>
      <c r="G116" s="108">
        <v>240</v>
      </c>
      <c r="H116" s="130" t="s">
        <v>17</v>
      </c>
      <c r="I116" s="130" t="s">
        <v>142</v>
      </c>
      <c r="J116" s="130" t="s">
        <v>167</v>
      </c>
      <c r="K116" s="137" t="s">
        <v>64</v>
      </c>
      <c r="L116" s="84" t="s">
        <v>64</v>
      </c>
    </row>
    <row r="117" s="41" customFormat="1" ht="15" customHeight="1" spans="1:12">
      <c r="A117" s="49">
        <v>113</v>
      </c>
      <c r="B117" s="58" t="s">
        <v>204</v>
      </c>
      <c r="C117" s="131">
        <v>1</v>
      </c>
      <c r="D117" s="59">
        <v>1</v>
      </c>
      <c r="E117" s="57">
        <f t="shared" si="0"/>
        <v>570</v>
      </c>
      <c r="F117" s="57">
        <v>510</v>
      </c>
      <c r="G117" s="57">
        <v>60</v>
      </c>
      <c r="H117" s="60" t="s">
        <v>22</v>
      </c>
      <c r="I117" s="60" t="s">
        <v>142</v>
      </c>
      <c r="J117" s="84" t="s">
        <v>28</v>
      </c>
      <c r="K117" s="84" t="s">
        <v>70</v>
      </c>
      <c r="L117" s="84" t="s">
        <v>70</v>
      </c>
    </row>
    <row r="118" s="41" customFormat="1" ht="15" customHeight="1" spans="1:12">
      <c r="A118" s="49">
        <v>114</v>
      </c>
      <c r="B118" s="58" t="s">
        <v>205</v>
      </c>
      <c r="C118" s="131">
        <v>1</v>
      </c>
      <c r="D118" s="59">
        <v>0</v>
      </c>
      <c r="E118" s="57">
        <f t="shared" si="0"/>
        <v>410</v>
      </c>
      <c r="F118" s="57">
        <v>410</v>
      </c>
      <c r="G118" s="57">
        <v>0</v>
      </c>
      <c r="H118" s="60" t="s">
        <v>17</v>
      </c>
      <c r="I118" s="60" t="s">
        <v>158</v>
      </c>
      <c r="J118" s="84" t="s">
        <v>28</v>
      </c>
      <c r="K118" s="84" t="s">
        <v>70</v>
      </c>
      <c r="L118" s="84" t="s">
        <v>70</v>
      </c>
    </row>
    <row r="119" s="41" customFormat="1" ht="15" customHeight="1" spans="1:12">
      <c r="A119" s="49">
        <v>115</v>
      </c>
      <c r="B119" s="49" t="s">
        <v>206</v>
      </c>
      <c r="C119" s="49">
        <v>1</v>
      </c>
      <c r="D119" s="49">
        <v>0</v>
      </c>
      <c r="E119" s="57">
        <f t="shared" si="0"/>
        <v>390</v>
      </c>
      <c r="F119" s="52">
        <v>390</v>
      </c>
      <c r="G119" s="49">
        <v>0</v>
      </c>
      <c r="H119" s="60" t="s">
        <v>17</v>
      </c>
      <c r="I119" s="60" t="s">
        <v>166</v>
      </c>
      <c r="J119" s="84" t="s">
        <v>28</v>
      </c>
      <c r="K119" s="90" t="s">
        <v>134</v>
      </c>
      <c r="L119" s="84" t="s">
        <v>134</v>
      </c>
    </row>
    <row r="120" s="41" customFormat="1" ht="15" customHeight="1" spans="1:12">
      <c r="A120" s="49">
        <v>116</v>
      </c>
      <c r="B120" s="49" t="s">
        <v>207</v>
      </c>
      <c r="C120" s="49">
        <v>3</v>
      </c>
      <c r="D120" s="49">
        <v>2</v>
      </c>
      <c r="E120" s="57">
        <f t="shared" si="0"/>
        <v>1931</v>
      </c>
      <c r="F120" s="52">
        <v>1731</v>
      </c>
      <c r="G120" s="49">
        <v>200</v>
      </c>
      <c r="H120" s="60" t="s">
        <v>17</v>
      </c>
      <c r="I120" s="60" t="s">
        <v>162</v>
      </c>
      <c r="J120" s="31" t="s">
        <v>19</v>
      </c>
      <c r="K120" s="90" t="s">
        <v>136</v>
      </c>
      <c r="L120" s="90" t="s">
        <v>136</v>
      </c>
    </row>
    <row r="121" s="41" customFormat="1" ht="15" customHeight="1" spans="1:12">
      <c r="A121" s="49">
        <v>117</v>
      </c>
      <c r="B121" s="49" t="s">
        <v>208</v>
      </c>
      <c r="C121" s="49">
        <v>3</v>
      </c>
      <c r="D121" s="49">
        <v>3</v>
      </c>
      <c r="E121" s="57">
        <f t="shared" si="0"/>
        <v>2130</v>
      </c>
      <c r="F121" s="52">
        <v>1830</v>
      </c>
      <c r="G121" s="49">
        <v>300</v>
      </c>
      <c r="H121" s="60" t="s">
        <v>22</v>
      </c>
      <c r="I121" s="60" t="s">
        <v>150</v>
      </c>
      <c r="J121" s="31"/>
      <c r="K121" s="90" t="s">
        <v>209</v>
      </c>
      <c r="L121" s="141"/>
    </row>
    <row r="122" s="42" customFormat="1" ht="15" customHeight="1" spans="1:12">
      <c r="A122" s="49">
        <v>118</v>
      </c>
      <c r="B122" s="49" t="s">
        <v>210</v>
      </c>
      <c r="C122" s="132">
        <v>1</v>
      </c>
      <c r="D122" s="132">
        <v>1</v>
      </c>
      <c r="E122" s="57">
        <f t="shared" si="0"/>
        <v>470</v>
      </c>
      <c r="F122" s="97">
        <v>410</v>
      </c>
      <c r="G122" s="68">
        <v>60</v>
      </c>
      <c r="H122" s="60" t="s">
        <v>22</v>
      </c>
      <c r="I122" s="60" t="s">
        <v>146</v>
      </c>
      <c r="J122" s="84" t="s">
        <v>28</v>
      </c>
      <c r="K122" s="90" t="s">
        <v>211</v>
      </c>
      <c r="L122" s="141"/>
    </row>
    <row r="123" s="41" customFormat="1" ht="15" customHeight="1" spans="1:12">
      <c r="A123" s="49">
        <v>119</v>
      </c>
      <c r="B123" s="49" t="s">
        <v>212</v>
      </c>
      <c r="C123" s="49">
        <v>2</v>
      </c>
      <c r="D123" s="49">
        <v>2</v>
      </c>
      <c r="E123" s="57">
        <f t="shared" si="0"/>
        <v>1340</v>
      </c>
      <c r="F123" s="52">
        <v>1220</v>
      </c>
      <c r="G123" s="49">
        <v>120</v>
      </c>
      <c r="H123" s="60" t="s">
        <v>22</v>
      </c>
      <c r="I123" s="60" t="s">
        <v>158</v>
      </c>
      <c r="J123" s="60"/>
      <c r="K123" s="90" t="s">
        <v>213</v>
      </c>
      <c r="L123" s="141"/>
    </row>
    <row r="124" s="41" customFormat="1" ht="15" customHeight="1" spans="1:12">
      <c r="A124" s="49">
        <v>120</v>
      </c>
      <c r="B124" s="49" t="s">
        <v>214</v>
      </c>
      <c r="C124" s="49">
        <v>3</v>
      </c>
      <c r="D124" s="49">
        <v>2</v>
      </c>
      <c r="E124" s="57">
        <f t="shared" si="0"/>
        <v>1031</v>
      </c>
      <c r="F124" s="52">
        <v>831</v>
      </c>
      <c r="G124" s="49">
        <v>200</v>
      </c>
      <c r="H124" s="60" t="s">
        <v>17</v>
      </c>
      <c r="I124" s="60" t="s">
        <v>158</v>
      </c>
      <c r="J124" s="60"/>
      <c r="K124" s="90" t="s">
        <v>215</v>
      </c>
      <c r="L124" s="141"/>
    </row>
    <row r="125" s="41" customFormat="1" ht="15" customHeight="1" spans="1:12">
      <c r="A125" s="49">
        <v>121</v>
      </c>
      <c r="B125" s="49" t="s">
        <v>216</v>
      </c>
      <c r="C125" s="49">
        <v>1</v>
      </c>
      <c r="D125" s="49">
        <v>0</v>
      </c>
      <c r="E125" s="57">
        <f t="shared" si="0"/>
        <v>398</v>
      </c>
      <c r="F125" s="52">
        <v>398</v>
      </c>
      <c r="G125" s="49">
        <v>0</v>
      </c>
      <c r="H125" s="60" t="s">
        <v>17</v>
      </c>
      <c r="I125" s="60" t="s">
        <v>152</v>
      </c>
      <c r="J125" s="31" t="s">
        <v>28</v>
      </c>
      <c r="K125" s="92"/>
      <c r="L125" s="141"/>
    </row>
    <row r="126" s="41" customFormat="1" ht="15" customHeight="1" spans="1:12">
      <c r="A126" s="49">
        <v>122</v>
      </c>
      <c r="B126" s="49" t="s">
        <v>217</v>
      </c>
      <c r="C126" s="49">
        <v>1</v>
      </c>
      <c r="D126" s="49">
        <v>1</v>
      </c>
      <c r="E126" s="52">
        <f t="shared" ref="E126:E165" si="1">SUM(F126+G126)</f>
        <v>590</v>
      </c>
      <c r="F126" s="52">
        <v>490</v>
      </c>
      <c r="G126" s="49">
        <v>100</v>
      </c>
      <c r="H126" s="49" t="s">
        <v>22</v>
      </c>
      <c r="I126" s="49" t="s">
        <v>218</v>
      </c>
      <c r="J126" s="49" t="s">
        <v>28</v>
      </c>
      <c r="K126" s="86"/>
      <c r="L126" s="85"/>
    </row>
    <row r="127" s="41" customFormat="1" ht="15" customHeight="1" spans="1:12">
      <c r="A127" s="49">
        <v>123</v>
      </c>
      <c r="B127" s="49" t="s">
        <v>219</v>
      </c>
      <c r="C127" s="133">
        <v>1</v>
      </c>
      <c r="D127" s="50">
        <v>1</v>
      </c>
      <c r="E127" s="52">
        <f t="shared" si="1"/>
        <v>520</v>
      </c>
      <c r="F127" s="52">
        <v>460</v>
      </c>
      <c r="G127" s="52">
        <v>60</v>
      </c>
      <c r="H127" s="49" t="s">
        <v>22</v>
      </c>
      <c r="I127" s="49" t="s">
        <v>220</v>
      </c>
      <c r="J127" s="49" t="s">
        <v>28</v>
      </c>
      <c r="K127" s="84" t="s">
        <v>174</v>
      </c>
      <c r="L127" s="85"/>
    </row>
    <row r="128" s="42" customFormat="1" ht="15" customHeight="1" spans="1:12">
      <c r="A128" s="49">
        <v>124</v>
      </c>
      <c r="B128" s="49" t="s">
        <v>221</v>
      </c>
      <c r="C128" s="134">
        <v>1</v>
      </c>
      <c r="D128" s="134">
        <v>1</v>
      </c>
      <c r="E128" s="52">
        <f t="shared" si="1"/>
        <v>710</v>
      </c>
      <c r="F128" s="97">
        <v>610</v>
      </c>
      <c r="G128" s="68">
        <v>100</v>
      </c>
      <c r="H128" s="49" t="s">
        <v>22</v>
      </c>
      <c r="I128" s="49" t="s">
        <v>222</v>
      </c>
      <c r="J128" s="49" t="s">
        <v>28</v>
      </c>
      <c r="K128" s="84" t="s">
        <v>23</v>
      </c>
      <c r="L128" s="85"/>
    </row>
    <row r="129" s="41" customFormat="1" ht="15" customHeight="1" spans="1:12">
      <c r="A129" s="49">
        <v>125</v>
      </c>
      <c r="B129" s="49" t="s">
        <v>223</v>
      </c>
      <c r="C129" s="49">
        <v>1</v>
      </c>
      <c r="D129" s="49">
        <v>1</v>
      </c>
      <c r="E129" s="52">
        <f t="shared" si="1"/>
        <v>486</v>
      </c>
      <c r="F129" s="52">
        <v>426</v>
      </c>
      <c r="G129" s="49">
        <v>60</v>
      </c>
      <c r="H129" s="49" t="s">
        <v>22</v>
      </c>
      <c r="I129" s="49" t="s">
        <v>220</v>
      </c>
      <c r="J129" s="49" t="s">
        <v>28</v>
      </c>
      <c r="K129" s="84" t="s">
        <v>36</v>
      </c>
      <c r="L129" s="85">
        <v>2014.7</v>
      </c>
    </row>
    <row r="130" s="41" customFormat="1" ht="15" customHeight="1" spans="1:12">
      <c r="A130" s="49">
        <v>126</v>
      </c>
      <c r="B130" s="49" t="s">
        <v>224</v>
      </c>
      <c r="C130" s="49">
        <v>1</v>
      </c>
      <c r="D130" s="49">
        <v>1</v>
      </c>
      <c r="E130" s="52">
        <f t="shared" si="1"/>
        <v>690</v>
      </c>
      <c r="F130" s="52">
        <v>590</v>
      </c>
      <c r="G130" s="49">
        <v>100</v>
      </c>
      <c r="H130" s="49" t="s">
        <v>22</v>
      </c>
      <c r="I130" s="49" t="s">
        <v>220</v>
      </c>
      <c r="J130" s="49" t="s">
        <v>28</v>
      </c>
      <c r="K130" s="84"/>
      <c r="L130" s="85"/>
    </row>
    <row r="131" s="41" customFormat="1" ht="15" customHeight="1" spans="1:12">
      <c r="A131" s="49">
        <v>127</v>
      </c>
      <c r="B131" s="49" t="s">
        <v>225</v>
      </c>
      <c r="C131" s="49">
        <v>4</v>
      </c>
      <c r="D131" s="49">
        <v>4</v>
      </c>
      <c r="E131" s="52">
        <f t="shared" si="1"/>
        <v>2624</v>
      </c>
      <c r="F131" s="52">
        <v>2304</v>
      </c>
      <c r="G131" s="49">
        <v>320</v>
      </c>
      <c r="H131" s="49" t="s">
        <v>22</v>
      </c>
      <c r="I131" s="49" t="s">
        <v>226</v>
      </c>
      <c r="J131" s="49"/>
      <c r="K131" s="84"/>
      <c r="L131" s="85"/>
    </row>
    <row r="132" s="41" customFormat="1" ht="15" customHeight="1" spans="1:12">
      <c r="A132" s="49">
        <v>128</v>
      </c>
      <c r="B132" s="49" t="s">
        <v>227</v>
      </c>
      <c r="C132" s="49">
        <v>1</v>
      </c>
      <c r="D132" s="49">
        <v>0</v>
      </c>
      <c r="E132" s="52">
        <f t="shared" si="1"/>
        <v>564</v>
      </c>
      <c r="F132" s="52">
        <v>564</v>
      </c>
      <c r="G132" s="49">
        <v>0</v>
      </c>
      <c r="H132" s="49" t="s">
        <v>17</v>
      </c>
      <c r="I132" s="49" t="s">
        <v>226</v>
      </c>
      <c r="J132" s="49" t="s">
        <v>28</v>
      </c>
      <c r="K132" s="84"/>
      <c r="L132" s="85"/>
    </row>
    <row r="133" s="41" customFormat="1" ht="15" customHeight="1" spans="1:12">
      <c r="A133" s="49">
        <v>129</v>
      </c>
      <c r="B133" s="49" t="s">
        <v>228</v>
      </c>
      <c r="C133" s="142">
        <v>1</v>
      </c>
      <c r="D133" s="67">
        <v>1</v>
      </c>
      <c r="E133" s="52">
        <f t="shared" si="1"/>
        <v>470</v>
      </c>
      <c r="F133" s="52">
        <v>410</v>
      </c>
      <c r="G133" s="52">
        <v>60</v>
      </c>
      <c r="H133" s="49" t="s">
        <v>22</v>
      </c>
      <c r="I133" s="49" t="s">
        <v>226</v>
      </c>
      <c r="J133" s="162" t="s">
        <v>28</v>
      </c>
      <c r="K133" s="84" t="s">
        <v>20</v>
      </c>
      <c r="L133" s="85">
        <v>2015.1</v>
      </c>
    </row>
    <row r="134" s="41" customFormat="1" ht="15" customHeight="1" spans="1:12">
      <c r="A134" s="49">
        <v>130</v>
      </c>
      <c r="B134" s="49" t="s">
        <v>229</v>
      </c>
      <c r="C134" s="49">
        <v>1</v>
      </c>
      <c r="D134" s="49">
        <v>1</v>
      </c>
      <c r="E134" s="52">
        <f t="shared" si="1"/>
        <v>480</v>
      </c>
      <c r="F134" s="52">
        <v>420</v>
      </c>
      <c r="G134" s="49">
        <v>60</v>
      </c>
      <c r="H134" s="49" t="s">
        <v>22</v>
      </c>
      <c r="I134" s="49" t="s">
        <v>226</v>
      </c>
      <c r="J134" s="49" t="s">
        <v>28</v>
      </c>
      <c r="K134" s="84">
        <v>2015.1</v>
      </c>
      <c r="L134" s="85"/>
    </row>
    <row r="135" s="41" customFormat="1" ht="15" customHeight="1" spans="1:12">
      <c r="A135" s="49">
        <v>131</v>
      </c>
      <c r="B135" s="49" t="s">
        <v>230</v>
      </c>
      <c r="C135" s="49">
        <v>1</v>
      </c>
      <c r="D135" s="49">
        <v>1</v>
      </c>
      <c r="E135" s="52">
        <f t="shared" si="1"/>
        <v>650</v>
      </c>
      <c r="F135" s="52">
        <v>550</v>
      </c>
      <c r="G135" s="49">
        <v>100</v>
      </c>
      <c r="H135" s="49" t="s">
        <v>22</v>
      </c>
      <c r="I135" s="49" t="s">
        <v>231</v>
      </c>
      <c r="J135" s="49" t="s">
        <v>28</v>
      </c>
      <c r="K135" s="84" t="s">
        <v>120</v>
      </c>
      <c r="L135" s="85">
        <v>2015.8</v>
      </c>
    </row>
    <row r="136" s="42" customFormat="1" ht="15" customHeight="1" spans="1:12">
      <c r="A136" s="49">
        <v>132</v>
      </c>
      <c r="B136" s="49" t="s">
        <v>232</v>
      </c>
      <c r="C136" s="49">
        <v>2</v>
      </c>
      <c r="D136" s="49">
        <v>2</v>
      </c>
      <c r="E136" s="52">
        <v>978</v>
      </c>
      <c r="F136" s="52">
        <v>858</v>
      </c>
      <c r="G136" s="49">
        <v>120</v>
      </c>
      <c r="H136" s="49" t="s">
        <v>22</v>
      </c>
      <c r="I136" s="49" t="s">
        <v>220</v>
      </c>
      <c r="J136" s="49"/>
      <c r="K136" s="84" t="s">
        <v>163</v>
      </c>
      <c r="L136" s="85">
        <v>2016.1</v>
      </c>
    </row>
    <row r="137" s="41" customFormat="1" ht="15" customHeight="1" spans="1:12">
      <c r="A137" s="49">
        <v>133</v>
      </c>
      <c r="B137" s="49" t="s">
        <v>233</v>
      </c>
      <c r="C137" s="49">
        <v>2</v>
      </c>
      <c r="D137" s="49">
        <v>1</v>
      </c>
      <c r="E137" s="52">
        <f t="shared" si="1"/>
        <v>1030</v>
      </c>
      <c r="F137" s="52">
        <v>970</v>
      </c>
      <c r="G137" s="49">
        <v>60</v>
      </c>
      <c r="H137" s="49" t="s">
        <v>17</v>
      </c>
      <c r="I137" s="49" t="s">
        <v>234</v>
      </c>
      <c r="J137" s="49"/>
      <c r="K137" s="84" t="s">
        <v>163</v>
      </c>
      <c r="L137" s="85"/>
    </row>
    <row r="138" s="41" customFormat="1" ht="15" customHeight="1" spans="1:12">
      <c r="A138" s="49">
        <v>134</v>
      </c>
      <c r="B138" s="49" t="s">
        <v>235</v>
      </c>
      <c r="C138" s="103">
        <v>2</v>
      </c>
      <c r="D138" s="103">
        <v>2</v>
      </c>
      <c r="E138" s="52">
        <f t="shared" si="1"/>
        <v>1420</v>
      </c>
      <c r="F138" s="52">
        <v>1220</v>
      </c>
      <c r="G138" s="52">
        <v>200</v>
      </c>
      <c r="H138" s="49" t="s">
        <v>22</v>
      </c>
      <c r="I138" s="49" t="s">
        <v>236</v>
      </c>
      <c r="J138" s="49"/>
      <c r="K138" s="84" t="s">
        <v>20</v>
      </c>
      <c r="L138" s="85"/>
    </row>
    <row r="139" s="41" customFormat="1" ht="15" customHeight="1" spans="1:12">
      <c r="A139" s="49">
        <v>135</v>
      </c>
      <c r="B139" s="49" t="s">
        <v>237</v>
      </c>
      <c r="C139" s="49">
        <v>2</v>
      </c>
      <c r="D139" s="49">
        <v>1</v>
      </c>
      <c r="E139" s="52">
        <f t="shared" si="1"/>
        <v>980</v>
      </c>
      <c r="F139" s="52">
        <v>920</v>
      </c>
      <c r="G139" s="49">
        <v>60</v>
      </c>
      <c r="H139" s="49" t="s">
        <v>17</v>
      </c>
      <c r="I139" s="49" t="s">
        <v>238</v>
      </c>
      <c r="J139" s="49"/>
      <c r="K139" s="84" t="s">
        <v>163</v>
      </c>
      <c r="L139" s="85"/>
    </row>
    <row r="140" s="41" customFormat="1" ht="15" customHeight="1" spans="1:12">
      <c r="A140" s="49">
        <v>136</v>
      </c>
      <c r="B140" s="49" t="s">
        <v>239</v>
      </c>
      <c r="C140" s="49">
        <v>2</v>
      </c>
      <c r="D140" s="49">
        <v>2</v>
      </c>
      <c r="E140" s="52">
        <f t="shared" si="1"/>
        <v>1040</v>
      </c>
      <c r="F140" s="52">
        <v>880</v>
      </c>
      <c r="G140" s="49">
        <v>160</v>
      </c>
      <c r="H140" s="49" t="s">
        <v>22</v>
      </c>
      <c r="I140" s="49" t="s">
        <v>238</v>
      </c>
      <c r="J140" s="49"/>
      <c r="K140" s="84" t="s">
        <v>99</v>
      </c>
      <c r="L140" s="85"/>
    </row>
    <row r="141" s="41" customFormat="1" ht="15" customHeight="1" spans="1:12">
      <c r="A141" s="49">
        <v>137</v>
      </c>
      <c r="B141" s="49" t="s">
        <v>240</v>
      </c>
      <c r="C141" s="49">
        <v>1</v>
      </c>
      <c r="D141" s="49">
        <v>1</v>
      </c>
      <c r="E141" s="52">
        <f t="shared" si="1"/>
        <v>650</v>
      </c>
      <c r="F141" s="52">
        <v>550</v>
      </c>
      <c r="G141" s="49">
        <v>100</v>
      </c>
      <c r="H141" s="49" t="s">
        <v>67</v>
      </c>
      <c r="I141" s="49" t="s">
        <v>220</v>
      </c>
      <c r="J141" s="49" t="s">
        <v>28</v>
      </c>
      <c r="K141" s="84">
        <v>2016.8</v>
      </c>
      <c r="L141" s="85"/>
    </row>
    <row r="142" s="41" customFormat="1" ht="15" customHeight="1" spans="1:12">
      <c r="A142" s="49">
        <v>138</v>
      </c>
      <c r="B142" s="49" t="s">
        <v>241</v>
      </c>
      <c r="C142" s="49">
        <v>1</v>
      </c>
      <c r="D142" s="49">
        <v>1</v>
      </c>
      <c r="E142" s="52">
        <f t="shared" si="1"/>
        <v>505</v>
      </c>
      <c r="F142" s="52">
        <v>445</v>
      </c>
      <c r="G142" s="49">
        <v>60</v>
      </c>
      <c r="H142" s="49" t="s">
        <v>22</v>
      </c>
      <c r="I142" s="49" t="s">
        <v>222</v>
      </c>
      <c r="J142" s="49" t="s">
        <v>28</v>
      </c>
      <c r="K142" s="84">
        <v>2016.11</v>
      </c>
      <c r="L142" s="85">
        <v>2016.11</v>
      </c>
    </row>
    <row r="143" s="41" customFormat="1" ht="15" customHeight="1" spans="1:12">
      <c r="A143" s="49">
        <v>139</v>
      </c>
      <c r="B143" s="49" t="s">
        <v>242</v>
      </c>
      <c r="C143" s="49">
        <v>2</v>
      </c>
      <c r="D143" s="49">
        <v>2</v>
      </c>
      <c r="E143" s="52">
        <f t="shared" si="1"/>
        <v>1240</v>
      </c>
      <c r="F143" s="52">
        <v>1000</v>
      </c>
      <c r="G143" s="49">
        <v>240</v>
      </c>
      <c r="H143" s="49" t="s">
        <v>22</v>
      </c>
      <c r="I143" s="49" t="s">
        <v>243</v>
      </c>
      <c r="J143" s="49"/>
      <c r="K143" s="84">
        <v>2017.2</v>
      </c>
      <c r="L143" s="85">
        <v>2017.2</v>
      </c>
    </row>
    <row r="144" s="41" customFormat="1" ht="15" customHeight="1" spans="1:12">
      <c r="A144" s="49">
        <v>140</v>
      </c>
      <c r="B144" s="49" t="s">
        <v>244</v>
      </c>
      <c r="C144" s="56">
        <v>5</v>
      </c>
      <c r="D144" s="53">
        <v>4</v>
      </c>
      <c r="E144" s="52">
        <f t="shared" si="1"/>
        <v>2350</v>
      </c>
      <c r="F144" s="52">
        <v>1950</v>
      </c>
      <c r="G144" s="52">
        <v>400</v>
      </c>
      <c r="H144" s="49" t="s">
        <v>88</v>
      </c>
      <c r="I144" s="49" t="s">
        <v>236</v>
      </c>
      <c r="J144" s="49"/>
      <c r="K144" s="84" t="s">
        <v>60</v>
      </c>
      <c r="L144" s="85">
        <v>2017.8</v>
      </c>
    </row>
    <row r="145" s="41" customFormat="1" ht="15" customHeight="1" spans="1:12">
      <c r="A145" s="49">
        <v>141</v>
      </c>
      <c r="B145" s="49" t="s">
        <v>245</v>
      </c>
      <c r="C145" s="49">
        <v>5</v>
      </c>
      <c r="D145" s="49">
        <v>3</v>
      </c>
      <c r="E145" s="52">
        <f t="shared" si="1"/>
        <v>2635</v>
      </c>
      <c r="F145" s="52">
        <v>2335</v>
      </c>
      <c r="G145" s="49">
        <v>300</v>
      </c>
      <c r="H145" s="49" t="s">
        <v>88</v>
      </c>
      <c r="I145" s="49" t="s">
        <v>238</v>
      </c>
      <c r="J145" s="49"/>
      <c r="K145" s="84" t="s">
        <v>122</v>
      </c>
      <c r="L145" s="85">
        <v>2018.2</v>
      </c>
    </row>
    <row r="146" s="41" customFormat="1" ht="15" customHeight="1" spans="1:12">
      <c r="A146" s="49">
        <v>142</v>
      </c>
      <c r="B146" s="49" t="s">
        <v>246</v>
      </c>
      <c r="C146" s="49">
        <v>1</v>
      </c>
      <c r="D146" s="49">
        <v>1</v>
      </c>
      <c r="E146" s="52">
        <f t="shared" si="1"/>
        <v>610</v>
      </c>
      <c r="F146" s="52">
        <v>510</v>
      </c>
      <c r="G146" s="49">
        <v>100</v>
      </c>
      <c r="H146" s="49" t="s">
        <v>22</v>
      </c>
      <c r="I146" s="49" t="s">
        <v>220</v>
      </c>
      <c r="J146" s="49" t="s">
        <v>28</v>
      </c>
      <c r="K146" s="84" t="s">
        <v>247</v>
      </c>
      <c r="L146" s="85"/>
    </row>
    <row r="147" s="41" customFormat="1" ht="15" customHeight="1" spans="1:12">
      <c r="A147" s="49">
        <v>143</v>
      </c>
      <c r="B147" s="49" t="s">
        <v>248</v>
      </c>
      <c r="C147" s="49">
        <v>2</v>
      </c>
      <c r="D147" s="49">
        <v>2</v>
      </c>
      <c r="E147" s="52">
        <f t="shared" si="1"/>
        <v>1300</v>
      </c>
      <c r="F147" s="52">
        <v>1140</v>
      </c>
      <c r="G147" s="49">
        <v>160</v>
      </c>
      <c r="H147" s="49" t="s">
        <v>22</v>
      </c>
      <c r="I147" s="49" t="s">
        <v>231</v>
      </c>
      <c r="J147" s="49"/>
      <c r="K147" s="84" t="s">
        <v>247</v>
      </c>
      <c r="L147" s="85"/>
    </row>
    <row r="148" s="41" customFormat="1" ht="15" customHeight="1" spans="1:12">
      <c r="A148" s="49">
        <v>144</v>
      </c>
      <c r="B148" s="49" t="s">
        <v>249</v>
      </c>
      <c r="C148" s="49">
        <v>2</v>
      </c>
      <c r="D148" s="49">
        <v>2</v>
      </c>
      <c r="E148" s="52">
        <f t="shared" si="1"/>
        <v>960</v>
      </c>
      <c r="F148" s="52">
        <v>820</v>
      </c>
      <c r="G148" s="49">
        <v>140</v>
      </c>
      <c r="H148" s="49" t="s">
        <v>22</v>
      </c>
      <c r="I148" s="49" t="s">
        <v>231</v>
      </c>
      <c r="J148" s="49"/>
      <c r="K148" s="84" t="s">
        <v>247</v>
      </c>
      <c r="L148" s="85"/>
    </row>
    <row r="149" s="41" customFormat="1" ht="15" customHeight="1" spans="1:12">
      <c r="A149" s="49">
        <v>145</v>
      </c>
      <c r="B149" s="143" t="s">
        <v>250</v>
      </c>
      <c r="C149" s="144">
        <v>2</v>
      </c>
      <c r="D149" s="145">
        <v>1</v>
      </c>
      <c r="E149" s="52">
        <v>616</v>
      </c>
      <c r="F149" s="52">
        <v>556</v>
      </c>
      <c r="G149" s="116">
        <v>60</v>
      </c>
      <c r="H149" s="146" t="s">
        <v>88</v>
      </c>
      <c r="I149" s="49" t="s">
        <v>220</v>
      </c>
      <c r="J149" s="49"/>
      <c r="K149" s="90">
        <v>2019.1</v>
      </c>
      <c r="L149" s="85">
        <v>2019.1</v>
      </c>
    </row>
    <row r="150" s="42" customFormat="1" ht="15" customHeight="1" spans="1:12">
      <c r="A150" s="49">
        <v>146</v>
      </c>
      <c r="B150" s="143" t="s">
        <v>251</v>
      </c>
      <c r="C150" s="144">
        <v>4</v>
      </c>
      <c r="D150" s="145">
        <v>2</v>
      </c>
      <c r="E150" s="52">
        <f t="shared" si="1"/>
        <v>2440</v>
      </c>
      <c r="F150" s="52">
        <v>2240</v>
      </c>
      <c r="G150" s="116">
        <v>200</v>
      </c>
      <c r="H150" s="117" t="s">
        <v>88</v>
      </c>
      <c r="I150" s="49" t="s">
        <v>252</v>
      </c>
      <c r="J150" s="49"/>
      <c r="K150" s="86"/>
      <c r="L150" s="85"/>
    </row>
    <row r="151" s="41" customFormat="1" ht="15" customHeight="1" spans="1:12">
      <c r="A151" s="49">
        <v>147</v>
      </c>
      <c r="B151" s="147" t="s">
        <v>253</v>
      </c>
      <c r="C151" s="56">
        <v>4</v>
      </c>
      <c r="D151" s="148">
        <v>3</v>
      </c>
      <c r="E151" s="52">
        <f t="shared" si="1"/>
        <v>2100</v>
      </c>
      <c r="F151" s="52">
        <v>1840</v>
      </c>
      <c r="G151" s="149">
        <v>260</v>
      </c>
      <c r="H151" s="150" t="s">
        <v>17</v>
      </c>
      <c r="I151" s="163" t="s">
        <v>243</v>
      </c>
      <c r="J151" s="60"/>
      <c r="K151" s="84" t="s">
        <v>254</v>
      </c>
      <c r="L151" s="139">
        <v>2019.1</v>
      </c>
    </row>
    <row r="152" s="41" customFormat="1" ht="15" customHeight="1" spans="1:12">
      <c r="A152" s="49">
        <v>148</v>
      </c>
      <c r="B152" s="147" t="s">
        <v>255</v>
      </c>
      <c r="C152" s="56">
        <v>3</v>
      </c>
      <c r="D152" s="148">
        <v>2</v>
      </c>
      <c r="E152" s="52">
        <f t="shared" si="1"/>
        <v>1316</v>
      </c>
      <c r="F152" s="52">
        <v>1116</v>
      </c>
      <c r="G152" s="149">
        <v>200</v>
      </c>
      <c r="H152" s="150" t="s">
        <v>17</v>
      </c>
      <c r="I152" s="163" t="s">
        <v>243</v>
      </c>
      <c r="J152" s="60"/>
      <c r="K152" s="55">
        <v>2021.8</v>
      </c>
      <c r="L152" s="85">
        <v>2019.12</v>
      </c>
    </row>
    <row r="153" s="41" customFormat="1" ht="15" customHeight="1" spans="1:12">
      <c r="A153" s="49">
        <v>149</v>
      </c>
      <c r="B153" s="147" t="s">
        <v>256</v>
      </c>
      <c r="C153" s="56">
        <v>1</v>
      </c>
      <c r="D153" s="148">
        <v>1</v>
      </c>
      <c r="E153" s="52">
        <f t="shared" si="1"/>
        <v>610</v>
      </c>
      <c r="F153" s="52">
        <v>510</v>
      </c>
      <c r="G153" s="149">
        <v>100</v>
      </c>
      <c r="H153" s="150" t="s">
        <v>22</v>
      </c>
      <c r="I153" s="163" t="s">
        <v>234</v>
      </c>
      <c r="J153" s="49" t="s">
        <v>28</v>
      </c>
      <c r="K153" s="55">
        <v>2021.4</v>
      </c>
      <c r="L153" s="101">
        <v>2021.4</v>
      </c>
    </row>
    <row r="154" s="41" customFormat="1" ht="15" customHeight="1" spans="1:12">
      <c r="A154" s="49">
        <v>150</v>
      </c>
      <c r="B154" s="147" t="s">
        <v>257</v>
      </c>
      <c r="C154" s="56">
        <v>1</v>
      </c>
      <c r="D154" s="148">
        <v>1</v>
      </c>
      <c r="E154" s="52">
        <f t="shared" si="1"/>
        <v>550</v>
      </c>
      <c r="F154" s="52">
        <v>510</v>
      </c>
      <c r="G154" s="149">
        <v>40</v>
      </c>
      <c r="H154" s="150" t="s">
        <v>22</v>
      </c>
      <c r="I154" s="49" t="s">
        <v>222</v>
      </c>
      <c r="J154" s="49" t="s">
        <v>28</v>
      </c>
      <c r="K154" s="55">
        <v>2021.11</v>
      </c>
      <c r="L154" s="85">
        <v>2021.11</v>
      </c>
    </row>
    <row r="155" s="41" customFormat="1" ht="15" customHeight="1" spans="1:12">
      <c r="A155" s="49">
        <v>151</v>
      </c>
      <c r="B155" s="147" t="s">
        <v>258</v>
      </c>
      <c r="C155" s="56">
        <v>1</v>
      </c>
      <c r="D155" s="148">
        <v>1</v>
      </c>
      <c r="E155" s="52">
        <f t="shared" si="1"/>
        <v>570</v>
      </c>
      <c r="F155" s="52">
        <v>510</v>
      </c>
      <c r="G155" s="149">
        <v>60</v>
      </c>
      <c r="H155" s="150" t="s">
        <v>22</v>
      </c>
      <c r="I155" s="49" t="s">
        <v>226</v>
      </c>
      <c r="J155" s="49" t="s">
        <v>28</v>
      </c>
      <c r="K155" s="55">
        <v>2021.11</v>
      </c>
      <c r="L155" s="85"/>
    </row>
    <row r="156" s="41" customFormat="1" ht="15" customHeight="1" spans="1:12">
      <c r="A156" s="49">
        <v>152</v>
      </c>
      <c r="B156" s="147" t="s">
        <v>259</v>
      </c>
      <c r="C156" s="56">
        <v>1</v>
      </c>
      <c r="D156" s="148">
        <v>1</v>
      </c>
      <c r="E156" s="52">
        <f t="shared" si="1"/>
        <v>710</v>
      </c>
      <c r="F156" s="52">
        <v>610</v>
      </c>
      <c r="G156" s="148">
        <v>100</v>
      </c>
      <c r="H156" s="150" t="s">
        <v>22</v>
      </c>
      <c r="I156" s="49" t="s">
        <v>220</v>
      </c>
      <c r="J156" s="49" t="s">
        <v>28</v>
      </c>
      <c r="K156" s="55">
        <v>2022.1</v>
      </c>
      <c r="L156" s="101">
        <v>2022.1</v>
      </c>
    </row>
    <row r="157" s="41" customFormat="1" ht="15" customHeight="1" spans="1:12">
      <c r="A157" s="49">
        <v>153</v>
      </c>
      <c r="B157" s="151" t="s">
        <v>260</v>
      </c>
      <c r="C157" s="56">
        <v>1</v>
      </c>
      <c r="D157" s="59">
        <v>1</v>
      </c>
      <c r="E157" s="52">
        <f t="shared" si="1"/>
        <v>462</v>
      </c>
      <c r="F157" s="52">
        <v>402</v>
      </c>
      <c r="G157" s="54">
        <v>60</v>
      </c>
      <c r="H157" s="150" t="s">
        <v>22</v>
      </c>
      <c r="I157" s="140" t="s">
        <v>222</v>
      </c>
      <c r="J157" s="49" t="s">
        <v>28</v>
      </c>
      <c r="K157" s="55">
        <v>2022.8</v>
      </c>
      <c r="L157" s="85">
        <v>2022.8</v>
      </c>
    </row>
    <row r="158" s="41" customFormat="1" ht="15" customHeight="1" spans="1:12">
      <c r="A158" s="49">
        <v>154</v>
      </c>
      <c r="B158" s="151" t="s">
        <v>261</v>
      </c>
      <c r="C158" s="56">
        <v>1</v>
      </c>
      <c r="D158" s="59">
        <v>1</v>
      </c>
      <c r="E158" s="52">
        <f t="shared" si="1"/>
        <v>710</v>
      </c>
      <c r="F158" s="52">
        <v>610</v>
      </c>
      <c r="G158" s="54">
        <v>100</v>
      </c>
      <c r="H158" s="150" t="s">
        <v>22</v>
      </c>
      <c r="I158" s="140" t="s">
        <v>218</v>
      </c>
      <c r="J158" s="49" t="s">
        <v>28</v>
      </c>
      <c r="K158" s="55">
        <v>2022.8</v>
      </c>
      <c r="L158" s="85"/>
    </row>
    <row r="159" s="41" customFormat="1" ht="15" customHeight="1" spans="1:12">
      <c r="A159" s="49">
        <v>155</v>
      </c>
      <c r="B159" s="14" t="s">
        <v>262</v>
      </c>
      <c r="C159" s="56">
        <v>1</v>
      </c>
      <c r="D159" s="59">
        <v>0</v>
      </c>
      <c r="E159" s="52">
        <f t="shared" si="1"/>
        <v>510</v>
      </c>
      <c r="F159" s="52">
        <v>510</v>
      </c>
      <c r="G159" s="54">
        <v>0</v>
      </c>
      <c r="H159" s="150" t="s">
        <v>17</v>
      </c>
      <c r="I159" s="49" t="s">
        <v>236</v>
      </c>
      <c r="J159" s="49" t="s">
        <v>28</v>
      </c>
      <c r="K159" s="84" t="s">
        <v>20</v>
      </c>
      <c r="L159" s="84" t="s">
        <v>20</v>
      </c>
    </row>
    <row r="160" s="41" customFormat="1" ht="15" customHeight="1" spans="1:12">
      <c r="A160" s="49">
        <v>156</v>
      </c>
      <c r="B160" s="14" t="s">
        <v>263</v>
      </c>
      <c r="C160" s="56">
        <v>1</v>
      </c>
      <c r="D160" s="59">
        <v>1</v>
      </c>
      <c r="E160" s="52">
        <f t="shared" si="1"/>
        <v>425</v>
      </c>
      <c r="F160" s="52">
        <v>325</v>
      </c>
      <c r="G160" s="54">
        <v>100</v>
      </c>
      <c r="H160" s="54" t="s">
        <v>22</v>
      </c>
      <c r="I160" s="49" t="s">
        <v>226</v>
      </c>
      <c r="J160" s="49" t="s">
        <v>28</v>
      </c>
      <c r="K160" s="84" t="s">
        <v>126</v>
      </c>
      <c r="L160" s="84" t="s">
        <v>126</v>
      </c>
    </row>
    <row r="161" s="41" customFormat="1" ht="15" customHeight="1" spans="1:12">
      <c r="A161" s="49">
        <v>157</v>
      </c>
      <c r="B161" s="54" t="s">
        <v>129</v>
      </c>
      <c r="C161" s="54">
        <v>4</v>
      </c>
      <c r="D161" s="54">
        <v>3</v>
      </c>
      <c r="E161" s="52">
        <f t="shared" si="1"/>
        <v>1256</v>
      </c>
      <c r="F161" s="52">
        <v>916</v>
      </c>
      <c r="G161" s="54">
        <v>340</v>
      </c>
      <c r="H161" s="55" t="s">
        <v>17</v>
      </c>
      <c r="I161" s="60" t="s">
        <v>222</v>
      </c>
      <c r="J161" s="60"/>
      <c r="K161" s="86" t="s">
        <v>60</v>
      </c>
      <c r="L161" s="84" t="s">
        <v>60</v>
      </c>
    </row>
    <row r="162" s="41" customFormat="1" ht="15" customHeight="1" spans="1:12">
      <c r="A162" s="49">
        <v>158</v>
      </c>
      <c r="B162" s="54" t="s">
        <v>264</v>
      </c>
      <c r="C162" s="54">
        <v>1</v>
      </c>
      <c r="D162" s="54">
        <v>1</v>
      </c>
      <c r="E162" s="52">
        <f t="shared" si="1"/>
        <v>610</v>
      </c>
      <c r="F162" s="52">
        <v>510</v>
      </c>
      <c r="G162" s="54">
        <v>100</v>
      </c>
      <c r="H162" s="55" t="s">
        <v>22</v>
      </c>
      <c r="I162" s="60" t="s">
        <v>218</v>
      </c>
      <c r="J162" s="49" t="s">
        <v>28</v>
      </c>
      <c r="K162" s="86" t="s">
        <v>60</v>
      </c>
      <c r="L162" s="84" t="s">
        <v>60</v>
      </c>
    </row>
    <row r="163" s="41" customFormat="1" ht="15" customHeight="1" spans="1:12">
      <c r="A163" s="49">
        <v>159</v>
      </c>
      <c r="B163" s="54" t="s">
        <v>265</v>
      </c>
      <c r="C163" s="54">
        <v>4</v>
      </c>
      <c r="D163" s="54">
        <v>3</v>
      </c>
      <c r="E163" s="52">
        <f t="shared" si="1"/>
        <v>2300</v>
      </c>
      <c r="F163" s="52">
        <v>2040</v>
      </c>
      <c r="G163" s="54">
        <v>260</v>
      </c>
      <c r="H163" s="55" t="s">
        <v>17</v>
      </c>
      <c r="I163" s="60" t="s">
        <v>226</v>
      </c>
      <c r="J163" s="60"/>
      <c r="K163" s="86" t="s">
        <v>60</v>
      </c>
      <c r="L163" s="84" t="s">
        <v>60</v>
      </c>
    </row>
    <row r="164" s="41" customFormat="1" ht="15" customHeight="1" spans="1:12">
      <c r="A164" s="49">
        <v>160</v>
      </c>
      <c r="B164" s="54" t="s">
        <v>266</v>
      </c>
      <c r="C164" s="54">
        <v>1</v>
      </c>
      <c r="D164" s="54">
        <v>1</v>
      </c>
      <c r="E164" s="52">
        <f t="shared" si="1"/>
        <v>570</v>
      </c>
      <c r="F164" s="52">
        <v>510</v>
      </c>
      <c r="G164" s="54">
        <v>60</v>
      </c>
      <c r="H164" s="55" t="s">
        <v>22</v>
      </c>
      <c r="I164" s="60" t="s">
        <v>218</v>
      </c>
      <c r="J164" s="49" t="s">
        <v>28</v>
      </c>
      <c r="K164" s="86" t="s">
        <v>60</v>
      </c>
      <c r="L164" s="84" t="s">
        <v>60</v>
      </c>
    </row>
    <row r="165" s="41" customFormat="1" ht="15" customHeight="1" spans="1:12">
      <c r="A165" s="49">
        <v>161</v>
      </c>
      <c r="B165" s="152" t="s">
        <v>267</v>
      </c>
      <c r="C165" s="153">
        <v>1</v>
      </c>
      <c r="D165" s="154">
        <v>1</v>
      </c>
      <c r="E165" s="19">
        <f t="shared" si="1"/>
        <v>610</v>
      </c>
      <c r="F165" s="19">
        <v>510</v>
      </c>
      <c r="G165" s="155">
        <v>100</v>
      </c>
      <c r="H165" s="156" t="s">
        <v>22</v>
      </c>
      <c r="I165" s="156" t="s">
        <v>220</v>
      </c>
      <c r="J165" s="48" t="s">
        <v>28</v>
      </c>
      <c r="K165" s="164" t="s">
        <v>64</v>
      </c>
      <c r="L165" s="82" t="s">
        <v>64</v>
      </c>
    </row>
    <row r="166" s="41" customFormat="1" ht="15" customHeight="1" spans="1:12">
      <c r="A166" s="48"/>
      <c r="B166" s="157"/>
      <c r="C166" s="156">
        <f>SUM(C6:C165)</f>
        <v>286</v>
      </c>
      <c r="D166" s="156">
        <f>SUM(D6:D165)</f>
        <v>218</v>
      </c>
      <c r="E166" s="156">
        <f>SUM(E6:E165)</f>
        <v>157737</v>
      </c>
      <c r="F166" s="48">
        <f>SUM(F6:F165)</f>
        <v>139757</v>
      </c>
      <c r="G166" s="156">
        <f>SUM(G6:G165)</f>
        <v>17980</v>
      </c>
      <c r="H166" s="156"/>
      <c r="I166" s="156"/>
      <c r="J166" s="156"/>
      <c r="K166" s="164"/>
      <c r="L166" s="165"/>
    </row>
    <row r="167" spans="1:12">
      <c r="A167" s="158"/>
      <c r="B167" s="43"/>
      <c r="F167" s="159" t="s">
        <v>268</v>
      </c>
      <c r="G167" s="159"/>
      <c r="H167" s="159"/>
      <c r="J167" s="43" t="s">
        <v>269</v>
      </c>
      <c r="K167" s="43"/>
      <c r="L167" s="41"/>
    </row>
    <row r="175" s="41" customFormat="1" spans="2:12">
      <c r="B175" s="160"/>
      <c r="C175" s="160"/>
      <c r="D175" s="160"/>
      <c r="E175" s="160"/>
      <c r="F175" s="160"/>
      <c r="G175" s="160"/>
      <c r="H175" s="160"/>
      <c r="I175" s="160"/>
      <c r="J175" s="166"/>
      <c r="K175" s="160"/>
      <c r="L175" s="43"/>
    </row>
    <row r="176" s="41" customFormat="1" spans="2:12">
      <c r="B176" s="161"/>
      <c r="C176" s="161"/>
      <c r="D176" s="161"/>
      <c r="E176" s="161"/>
      <c r="F176" s="161"/>
      <c r="G176" s="161"/>
      <c r="H176" s="161"/>
      <c r="I176" s="161"/>
      <c r="J176" s="166"/>
      <c r="K176" s="167"/>
      <c r="L176" s="43"/>
    </row>
  </sheetData>
  <autoFilter ref="A5:L167">
    <extLst/>
  </autoFilter>
  <sortState ref="E170:E320">
    <sortCondition ref="E320"/>
  </sortState>
  <mergeCells count="49">
    <mergeCell ref="A1:K1"/>
    <mergeCell ref="A2:K2"/>
    <mergeCell ref="A3:K3"/>
    <mergeCell ref="F4:G4"/>
    <mergeCell ref="F167:H167"/>
    <mergeCell ref="J167:K167"/>
    <mergeCell ref="A4:A5"/>
    <mergeCell ref="B4:B5"/>
    <mergeCell ref="C4:C5"/>
    <mergeCell ref="E4:E5"/>
    <mergeCell ref="H4:H5"/>
    <mergeCell ref="I4:I5"/>
    <mergeCell ref="J4:J5"/>
    <mergeCell ref="J46:J47"/>
    <mergeCell ref="J54:J55"/>
    <mergeCell ref="K4:K5"/>
    <mergeCell ref="K19:K20"/>
    <mergeCell ref="K52:K53"/>
    <mergeCell ref="K82:K84"/>
    <mergeCell ref="K86:K88"/>
    <mergeCell ref="K90:K91"/>
    <mergeCell ref="K96:K97"/>
    <mergeCell ref="K124:K125"/>
    <mergeCell ref="K129:K132"/>
    <mergeCell ref="K149:K150"/>
    <mergeCell ref="L4:L5"/>
    <mergeCell ref="L6:L9"/>
    <mergeCell ref="L16:L17"/>
    <mergeCell ref="L19:L20"/>
    <mergeCell ref="L34:L38"/>
    <mergeCell ref="L39:L40"/>
    <mergeCell ref="L41:L44"/>
    <mergeCell ref="L46:L47"/>
    <mergeCell ref="L52:L53"/>
    <mergeCell ref="L54:L55"/>
    <mergeCell ref="L77:L81"/>
    <mergeCell ref="L82:L85"/>
    <mergeCell ref="L86:L89"/>
    <mergeCell ref="L90:L92"/>
    <mergeCell ref="L95:L97"/>
    <mergeCell ref="L99:L100"/>
    <mergeCell ref="L126:L128"/>
    <mergeCell ref="L129:L131"/>
    <mergeCell ref="L133:L134"/>
    <mergeCell ref="L136:L140"/>
    <mergeCell ref="L145:L148"/>
    <mergeCell ref="L149:L150"/>
    <mergeCell ref="L154:L155"/>
    <mergeCell ref="L157:L158"/>
  </mergeCells>
  <pageMargins left="0.699305555555556" right="0.459027777777778" top="0.590277777777778" bottom="0.314583333333333" header="0.3" footer="0.118055555555556"/>
  <pageSetup paperSize="9" scale="84" fitToHeight="0" orientation="portrait"/>
  <headerFooter/>
  <ignoredErrors>
    <ignoredError sqref="K1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opLeftCell="A28" workbookViewId="0">
      <selection activeCell="M1" sqref="M$1:N$1048576"/>
    </sheetView>
  </sheetViews>
  <sheetFormatPr defaultColWidth="9" defaultRowHeight="12"/>
  <cols>
    <col min="1" max="1" width="4.25" style="1" customWidth="1"/>
    <col min="2" max="2" width="7.5" style="1" customWidth="1"/>
    <col min="3" max="3" width="7.375" style="1" customWidth="1"/>
    <col min="4" max="4" width="9" style="1"/>
    <col min="5" max="5" width="8.875" style="1" customWidth="1"/>
    <col min="6" max="6" width="7.625" style="1" customWidth="1"/>
    <col min="7" max="7" width="7.375" style="1" customWidth="1"/>
    <col min="8" max="8" width="6.25" style="1" customWidth="1"/>
    <col min="9" max="9" width="14.125" style="1" customWidth="1"/>
    <col min="10" max="10" width="8" style="1" customWidth="1"/>
    <col min="11" max="11" width="9" style="1"/>
    <col min="12" max="12" width="9" style="1" hidden="1" customWidth="1"/>
    <col min="13" max="16384" width="9" style="1"/>
  </cols>
  <sheetData>
    <row r="1" ht="22.5" spans="1:12">
      <c r="A1" s="5" t="s">
        <v>270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0.2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1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36"/>
    </row>
    <row r="4" ht="14.25" customHeight="1" spans="1:12">
      <c r="A4" s="8" t="s">
        <v>3</v>
      </c>
      <c r="B4" s="8" t="s">
        <v>4</v>
      </c>
      <c r="C4" s="8" t="s">
        <v>5</v>
      </c>
      <c r="D4" s="8"/>
      <c r="E4" s="8" t="s">
        <v>6</v>
      </c>
      <c r="F4" s="8" t="s">
        <v>7</v>
      </c>
      <c r="G4" s="8"/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</row>
    <row r="5" ht="24" spans="1:12">
      <c r="A5" s="8"/>
      <c r="B5" s="8"/>
      <c r="C5" s="8"/>
      <c r="D5" s="8" t="s">
        <v>13</v>
      </c>
      <c r="E5" s="8"/>
      <c r="F5" s="8" t="s">
        <v>14</v>
      </c>
      <c r="G5" s="8" t="s">
        <v>15</v>
      </c>
      <c r="H5" s="8"/>
      <c r="I5" s="8"/>
      <c r="J5" s="8"/>
      <c r="K5" s="8"/>
      <c r="L5" s="8"/>
    </row>
    <row r="6" ht="15" customHeight="1" spans="1:12">
      <c r="A6" s="9">
        <v>1</v>
      </c>
      <c r="B6" s="9" t="s">
        <v>271</v>
      </c>
      <c r="C6" s="9">
        <v>1</v>
      </c>
      <c r="D6" s="9">
        <v>1</v>
      </c>
      <c r="E6" s="9">
        <f t="shared" ref="E6:E11" si="0">F6+G6</f>
        <v>685</v>
      </c>
      <c r="F6" s="9">
        <v>645</v>
      </c>
      <c r="G6" s="9">
        <v>40</v>
      </c>
      <c r="H6" s="9" t="s">
        <v>22</v>
      </c>
      <c r="I6" s="9" t="s">
        <v>272</v>
      </c>
      <c r="J6" s="9" t="s">
        <v>28</v>
      </c>
      <c r="K6" s="23">
        <v>2014.1</v>
      </c>
      <c r="L6" s="23">
        <v>2014.1</v>
      </c>
    </row>
    <row r="7" s="1" customFormat="1" ht="15" customHeight="1" spans="1:12">
      <c r="A7" s="9">
        <v>2</v>
      </c>
      <c r="B7" s="9" t="s">
        <v>273</v>
      </c>
      <c r="C7" s="10">
        <v>1</v>
      </c>
      <c r="D7" s="11">
        <v>1</v>
      </c>
      <c r="E7" s="9">
        <f t="shared" si="0"/>
        <v>714</v>
      </c>
      <c r="F7" s="9">
        <f>659+15</f>
        <v>674</v>
      </c>
      <c r="G7" s="12">
        <v>40</v>
      </c>
      <c r="H7" s="9" t="s">
        <v>22</v>
      </c>
      <c r="I7" s="9" t="s">
        <v>30</v>
      </c>
      <c r="J7" s="9"/>
      <c r="K7" s="37"/>
      <c r="L7" s="37"/>
    </row>
    <row r="8" ht="15" customHeight="1" spans="1:12">
      <c r="A8" s="9">
        <v>3</v>
      </c>
      <c r="B8" s="9" t="s">
        <v>274</v>
      </c>
      <c r="C8" s="9">
        <v>1</v>
      </c>
      <c r="D8" s="9">
        <v>1</v>
      </c>
      <c r="E8" s="9">
        <f t="shared" si="0"/>
        <v>740</v>
      </c>
      <c r="F8" s="9">
        <v>640</v>
      </c>
      <c r="G8" s="9">
        <v>100</v>
      </c>
      <c r="H8" s="9" t="s">
        <v>22</v>
      </c>
      <c r="I8" s="9" t="s">
        <v>38</v>
      </c>
      <c r="J8" s="9" t="s">
        <v>28</v>
      </c>
      <c r="K8" s="37"/>
      <c r="L8" s="37"/>
    </row>
    <row r="9" ht="15" customHeight="1" spans="1:12">
      <c r="A9" s="9">
        <v>4</v>
      </c>
      <c r="B9" s="9" t="s">
        <v>275</v>
      </c>
      <c r="C9" s="9">
        <v>1</v>
      </c>
      <c r="D9" s="9">
        <v>1</v>
      </c>
      <c r="E9" s="9">
        <f t="shared" si="0"/>
        <v>740</v>
      </c>
      <c r="F9" s="9">
        <v>640</v>
      </c>
      <c r="G9" s="9">
        <v>100</v>
      </c>
      <c r="H9" s="9" t="s">
        <v>22</v>
      </c>
      <c r="I9" s="9" t="s">
        <v>38</v>
      </c>
      <c r="J9" s="9" t="s">
        <v>28</v>
      </c>
      <c r="K9" s="37"/>
      <c r="L9" s="37"/>
    </row>
    <row r="10" s="2" customFormat="1" ht="15" customHeight="1" spans="1:12">
      <c r="A10" s="9">
        <v>5</v>
      </c>
      <c r="B10" s="9" t="s">
        <v>276</v>
      </c>
      <c r="C10" s="9">
        <v>1</v>
      </c>
      <c r="D10" s="9">
        <v>1</v>
      </c>
      <c r="E10" s="9">
        <f t="shared" si="0"/>
        <v>740</v>
      </c>
      <c r="F10" s="9">
        <v>640</v>
      </c>
      <c r="G10" s="9">
        <v>100</v>
      </c>
      <c r="H10" s="9" t="s">
        <v>22</v>
      </c>
      <c r="I10" s="9" t="s">
        <v>35</v>
      </c>
      <c r="J10" s="9" t="s">
        <v>28</v>
      </c>
      <c r="K10" s="38"/>
      <c r="L10" s="37"/>
    </row>
    <row r="11" s="1" customFormat="1" ht="15" customHeight="1" spans="1:12">
      <c r="A11" s="9">
        <v>6</v>
      </c>
      <c r="B11" s="9" t="s">
        <v>277</v>
      </c>
      <c r="C11" s="9">
        <v>1</v>
      </c>
      <c r="D11" s="9">
        <v>1</v>
      </c>
      <c r="E11" s="9">
        <f t="shared" si="0"/>
        <v>520</v>
      </c>
      <c r="F11" s="9">
        <v>480</v>
      </c>
      <c r="G11" s="9">
        <v>40</v>
      </c>
      <c r="H11" s="9" t="s">
        <v>22</v>
      </c>
      <c r="I11" s="9" t="s">
        <v>44</v>
      </c>
      <c r="J11" s="9" t="s">
        <v>28</v>
      </c>
      <c r="K11" s="9">
        <v>2021.7</v>
      </c>
      <c r="L11" s="38"/>
    </row>
    <row r="12" s="1" customFormat="1" ht="15" customHeight="1" spans="1:12">
      <c r="A12" s="9">
        <v>7</v>
      </c>
      <c r="B12" s="9" t="s">
        <v>278</v>
      </c>
      <c r="C12" s="9">
        <v>1</v>
      </c>
      <c r="D12" s="9">
        <v>1</v>
      </c>
      <c r="E12" s="9">
        <v>650</v>
      </c>
      <c r="F12" s="9">
        <v>550</v>
      </c>
      <c r="G12" s="9">
        <v>100</v>
      </c>
      <c r="H12" s="9" t="s">
        <v>22</v>
      </c>
      <c r="I12" s="9" t="s">
        <v>30</v>
      </c>
      <c r="J12" s="9" t="s">
        <v>28</v>
      </c>
      <c r="K12" s="9">
        <v>2014.7</v>
      </c>
      <c r="L12" s="23">
        <v>2014.7</v>
      </c>
    </row>
    <row r="13" s="1" customFormat="1" ht="15" customHeight="1" spans="1:12">
      <c r="A13" s="9">
        <v>8</v>
      </c>
      <c r="B13" s="9" t="s">
        <v>279</v>
      </c>
      <c r="C13" s="9">
        <v>1</v>
      </c>
      <c r="D13" s="9">
        <v>1</v>
      </c>
      <c r="E13" s="9">
        <v>590</v>
      </c>
      <c r="F13" s="9">
        <v>550</v>
      </c>
      <c r="G13" s="9">
        <v>40</v>
      </c>
      <c r="H13" s="9" t="s">
        <v>22</v>
      </c>
      <c r="I13" s="9" t="s">
        <v>44</v>
      </c>
      <c r="J13" s="9" t="s">
        <v>28</v>
      </c>
      <c r="K13" s="9"/>
      <c r="L13" s="37"/>
    </row>
    <row r="14" s="1" customFormat="1" ht="15" customHeight="1" spans="1:12">
      <c r="A14" s="9">
        <v>9</v>
      </c>
      <c r="B14" s="9" t="s">
        <v>280</v>
      </c>
      <c r="C14" s="9">
        <v>1</v>
      </c>
      <c r="D14" s="9">
        <v>1</v>
      </c>
      <c r="E14" s="9">
        <f>F14+G14</f>
        <v>680</v>
      </c>
      <c r="F14" s="9">
        <v>540</v>
      </c>
      <c r="G14" s="9">
        <v>140</v>
      </c>
      <c r="H14" s="9" t="s">
        <v>22</v>
      </c>
      <c r="I14" s="9" t="s">
        <v>35</v>
      </c>
      <c r="J14" s="9" t="s">
        <v>28</v>
      </c>
      <c r="K14" s="9"/>
      <c r="L14" s="38"/>
    </row>
    <row r="15" s="3" customFormat="1" ht="15" customHeight="1" spans="1:12">
      <c r="A15" s="9">
        <v>10</v>
      </c>
      <c r="B15" s="9" t="s">
        <v>281</v>
      </c>
      <c r="C15" s="9">
        <v>1</v>
      </c>
      <c r="D15" s="9">
        <v>1</v>
      </c>
      <c r="E15" s="9">
        <f>F15+G15</f>
        <v>850</v>
      </c>
      <c r="F15" s="9">
        <v>750</v>
      </c>
      <c r="G15" s="13">
        <v>100</v>
      </c>
      <c r="H15" s="9" t="s">
        <v>22</v>
      </c>
      <c r="I15" s="9" t="s">
        <v>59</v>
      </c>
      <c r="J15" s="9" t="s">
        <v>28</v>
      </c>
      <c r="K15" s="9">
        <v>2023.7</v>
      </c>
      <c r="L15" s="9">
        <v>2023.7</v>
      </c>
    </row>
    <row r="16" s="3" customFormat="1" ht="15" customHeight="1" spans="1:12">
      <c r="A16" s="9">
        <v>11</v>
      </c>
      <c r="B16" s="9" t="s">
        <v>282</v>
      </c>
      <c r="C16" s="9">
        <v>3</v>
      </c>
      <c r="D16" s="9">
        <v>3</v>
      </c>
      <c r="E16" s="9">
        <f>F16+G16</f>
        <v>2190</v>
      </c>
      <c r="F16" s="9">
        <v>1950</v>
      </c>
      <c r="G16" s="13">
        <v>240</v>
      </c>
      <c r="H16" s="9" t="s">
        <v>22</v>
      </c>
      <c r="I16" s="9" t="s">
        <v>38</v>
      </c>
      <c r="J16" s="9"/>
      <c r="K16" s="9">
        <v>2023.7</v>
      </c>
      <c r="L16" s="9">
        <v>2023.7</v>
      </c>
    </row>
    <row r="17" customFormat="1" ht="15" customHeight="1" spans="1:12">
      <c r="A17" s="9">
        <v>12</v>
      </c>
      <c r="B17" s="9" t="s">
        <v>283</v>
      </c>
      <c r="C17" s="9">
        <v>1</v>
      </c>
      <c r="D17" s="9">
        <v>1</v>
      </c>
      <c r="E17" s="9">
        <f>F17+G17</f>
        <v>800</v>
      </c>
      <c r="F17" s="9">
        <v>700</v>
      </c>
      <c r="G17" s="9">
        <v>100</v>
      </c>
      <c r="H17" s="9" t="s">
        <v>22</v>
      </c>
      <c r="I17" s="9" t="s">
        <v>49</v>
      </c>
      <c r="J17" s="9" t="s">
        <v>28</v>
      </c>
      <c r="K17" s="9">
        <v>2024.1</v>
      </c>
      <c r="L17" s="9">
        <v>2024.1</v>
      </c>
    </row>
    <row r="18" customFormat="1" ht="15" customHeight="1" spans="1:12">
      <c r="A18" s="9">
        <v>13</v>
      </c>
      <c r="B18" s="9" t="s">
        <v>284</v>
      </c>
      <c r="C18" s="9">
        <v>1</v>
      </c>
      <c r="D18" s="9">
        <v>1</v>
      </c>
      <c r="E18" s="9">
        <f>F18+G18</f>
        <v>850</v>
      </c>
      <c r="F18" s="9">
        <v>750</v>
      </c>
      <c r="G18" s="9">
        <v>100</v>
      </c>
      <c r="H18" s="9" t="s">
        <v>22</v>
      </c>
      <c r="I18" s="9" t="s">
        <v>285</v>
      </c>
      <c r="J18" s="9" t="s">
        <v>28</v>
      </c>
      <c r="K18" s="9">
        <v>2024.6</v>
      </c>
      <c r="L18" s="9"/>
    </row>
    <row r="19" customFormat="1" ht="15" customHeight="1" spans="1:12">
      <c r="A19" s="9">
        <v>14</v>
      </c>
      <c r="B19" s="9" t="s">
        <v>286</v>
      </c>
      <c r="C19" s="9">
        <v>1</v>
      </c>
      <c r="D19" s="9">
        <v>1</v>
      </c>
      <c r="E19" s="9">
        <v>553</v>
      </c>
      <c r="F19" s="9">
        <v>493</v>
      </c>
      <c r="G19" s="9">
        <v>60</v>
      </c>
      <c r="H19" s="9" t="s">
        <v>22</v>
      </c>
      <c r="I19" s="9" t="s">
        <v>285</v>
      </c>
      <c r="J19" s="9" t="s">
        <v>28</v>
      </c>
      <c r="K19" s="9">
        <v>2024.11</v>
      </c>
      <c r="L19" s="9"/>
    </row>
    <row r="20" ht="15" customHeight="1" spans="1:12">
      <c r="A20" s="9">
        <v>15</v>
      </c>
      <c r="B20" s="9" t="s">
        <v>287</v>
      </c>
      <c r="C20" s="9">
        <v>1</v>
      </c>
      <c r="D20" s="9">
        <v>1</v>
      </c>
      <c r="E20" s="9">
        <f t="shared" ref="E20:E44" si="1">F20+G20</f>
        <v>800</v>
      </c>
      <c r="F20" s="9">
        <v>700</v>
      </c>
      <c r="G20" s="9">
        <v>100</v>
      </c>
      <c r="H20" s="9" t="s">
        <v>22</v>
      </c>
      <c r="I20" s="9" t="s">
        <v>96</v>
      </c>
      <c r="J20" s="9"/>
      <c r="K20" s="9">
        <v>2017.8</v>
      </c>
      <c r="L20" s="9">
        <v>2017.8</v>
      </c>
    </row>
    <row r="21" ht="15" customHeight="1" spans="1:12">
      <c r="A21" s="9">
        <v>16</v>
      </c>
      <c r="B21" s="9" t="s">
        <v>288</v>
      </c>
      <c r="C21" s="9">
        <v>1</v>
      </c>
      <c r="D21" s="9">
        <v>1</v>
      </c>
      <c r="E21" s="9">
        <f t="shared" si="1"/>
        <v>720</v>
      </c>
      <c r="F21" s="9">
        <v>660</v>
      </c>
      <c r="G21" s="9">
        <v>60</v>
      </c>
      <c r="H21" s="9" t="s">
        <v>22</v>
      </c>
      <c r="I21" s="9" t="s">
        <v>156</v>
      </c>
      <c r="J21" s="9" t="s">
        <v>28</v>
      </c>
      <c r="K21" s="38">
        <v>2014.1</v>
      </c>
      <c r="L21" s="38">
        <v>2014.1</v>
      </c>
    </row>
    <row r="22" ht="15" customHeight="1" spans="1:12">
      <c r="A22" s="9">
        <v>17</v>
      </c>
      <c r="B22" s="9" t="s">
        <v>289</v>
      </c>
      <c r="C22" s="9">
        <v>1</v>
      </c>
      <c r="D22" s="9">
        <v>1</v>
      </c>
      <c r="E22" s="9">
        <f t="shared" si="1"/>
        <v>640</v>
      </c>
      <c r="F22" s="9">
        <v>580</v>
      </c>
      <c r="G22" s="9">
        <v>60</v>
      </c>
      <c r="H22" s="9" t="s">
        <v>22</v>
      </c>
      <c r="I22" s="9" t="s">
        <v>173</v>
      </c>
      <c r="J22" s="9" t="s">
        <v>28</v>
      </c>
      <c r="K22" s="9">
        <v>2014.7</v>
      </c>
      <c r="L22" s="9">
        <v>2014.7</v>
      </c>
    </row>
    <row r="23" s="3" customFormat="1" ht="15" customHeight="1" spans="1:12">
      <c r="A23" s="9">
        <v>18</v>
      </c>
      <c r="B23" s="9" t="s">
        <v>290</v>
      </c>
      <c r="C23" s="9">
        <v>2</v>
      </c>
      <c r="D23" s="9">
        <v>1</v>
      </c>
      <c r="E23" s="9">
        <v>1120</v>
      </c>
      <c r="F23" s="9">
        <v>1060</v>
      </c>
      <c r="G23" s="9">
        <v>60</v>
      </c>
      <c r="H23" s="9" t="s">
        <v>17</v>
      </c>
      <c r="I23" s="9" t="s">
        <v>150</v>
      </c>
      <c r="J23" s="9"/>
      <c r="K23" s="9"/>
      <c r="L23" s="9"/>
    </row>
    <row r="24" s="1" customFormat="1" ht="15" customHeight="1" spans="1:12">
      <c r="A24" s="9">
        <v>19</v>
      </c>
      <c r="B24" s="9" t="s">
        <v>291</v>
      </c>
      <c r="C24" s="9">
        <v>1</v>
      </c>
      <c r="D24" s="9">
        <v>1</v>
      </c>
      <c r="E24" s="9">
        <v>500</v>
      </c>
      <c r="F24" s="9">
        <v>440</v>
      </c>
      <c r="G24" s="9">
        <v>60</v>
      </c>
      <c r="H24" s="9" t="s">
        <v>22</v>
      </c>
      <c r="I24" s="9" t="s">
        <v>152</v>
      </c>
      <c r="J24" s="9" t="s">
        <v>28</v>
      </c>
      <c r="K24" s="9">
        <v>2020.7</v>
      </c>
      <c r="L24" s="9"/>
    </row>
    <row r="25" ht="15" customHeight="1" spans="1:12">
      <c r="A25" s="9">
        <v>20</v>
      </c>
      <c r="B25" s="14" t="s">
        <v>292</v>
      </c>
      <c r="C25" s="14">
        <v>1</v>
      </c>
      <c r="D25" s="14">
        <v>1</v>
      </c>
      <c r="E25" s="14">
        <f t="shared" si="1"/>
        <v>735</v>
      </c>
      <c r="F25" s="14">
        <v>675</v>
      </c>
      <c r="G25" s="14">
        <v>60</v>
      </c>
      <c r="H25" s="14" t="s">
        <v>22</v>
      </c>
      <c r="I25" s="14" t="s">
        <v>173</v>
      </c>
      <c r="J25" s="14" t="s">
        <v>28</v>
      </c>
      <c r="K25" s="14">
        <v>2017.8</v>
      </c>
      <c r="L25" s="14">
        <v>2017.8</v>
      </c>
    </row>
    <row r="26" s="3" customFormat="1" ht="15" customHeight="1" spans="1:12">
      <c r="A26" s="9">
        <v>21</v>
      </c>
      <c r="B26" s="9" t="s">
        <v>293</v>
      </c>
      <c r="C26" s="15">
        <v>1</v>
      </c>
      <c r="D26" s="15">
        <v>0</v>
      </c>
      <c r="E26" s="9">
        <f t="shared" si="1"/>
        <v>750</v>
      </c>
      <c r="F26" s="9">
        <v>750</v>
      </c>
      <c r="G26" s="16">
        <v>0</v>
      </c>
      <c r="H26" s="9" t="s">
        <v>17</v>
      </c>
      <c r="I26" s="9" t="s">
        <v>158</v>
      </c>
      <c r="J26" s="9" t="s">
        <v>28</v>
      </c>
      <c r="K26" s="9">
        <v>2023.6</v>
      </c>
      <c r="L26" s="9">
        <v>2018.8</v>
      </c>
    </row>
    <row r="27" s="3" customFormat="1" ht="15" customHeight="1" spans="1:12">
      <c r="A27" s="9">
        <v>22</v>
      </c>
      <c r="B27" s="9" t="s">
        <v>294</v>
      </c>
      <c r="C27" s="15">
        <v>1</v>
      </c>
      <c r="D27" s="15">
        <v>1</v>
      </c>
      <c r="E27" s="9">
        <v>491</v>
      </c>
      <c r="F27" s="9">
        <v>431</v>
      </c>
      <c r="G27" s="16">
        <v>60</v>
      </c>
      <c r="H27" s="9" t="s">
        <v>22</v>
      </c>
      <c r="I27" s="9" t="s">
        <v>158</v>
      </c>
      <c r="J27" s="9" t="s">
        <v>28</v>
      </c>
      <c r="K27" s="9">
        <v>2024.11</v>
      </c>
      <c r="L27" s="9"/>
    </row>
    <row r="28" ht="15" customHeight="1" spans="1:12">
      <c r="A28" s="9">
        <v>23</v>
      </c>
      <c r="B28" s="9" t="s">
        <v>295</v>
      </c>
      <c r="C28" s="9">
        <v>1</v>
      </c>
      <c r="D28" s="9">
        <v>1</v>
      </c>
      <c r="E28" s="9">
        <f>F28+G28</f>
        <v>730</v>
      </c>
      <c r="F28" s="9">
        <v>630</v>
      </c>
      <c r="G28" s="9">
        <v>100</v>
      </c>
      <c r="H28" s="9" t="s">
        <v>22</v>
      </c>
      <c r="I28" s="9" t="s">
        <v>231</v>
      </c>
      <c r="J28" s="9" t="s">
        <v>28</v>
      </c>
      <c r="K28" s="9">
        <v>2014.1</v>
      </c>
      <c r="L28" s="9">
        <v>2014.1</v>
      </c>
    </row>
    <row r="29" ht="15" customHeight="1" spans="1:12">
      <c r="A29" s="9">
        <v>24</v>
      </c>
      <c r="B29" s="9" t="s">
        <v>296</v>
      </c>
      <c r="C29" s="9">
        <v>1</v>
      </c>
      <c r="D29" s="9">
        <v>1</v>
      </c>
      <c r="E29" s="9">
        <f>F29+G29</f>
        <v>690</v>
      </c>
      <c r="F29" s="9">
        <v>630</v>
      </c>
      <c r="G29" s="9">
        <v>60</v>
      </c>
      <c r="H29" s="9" t="s">
        <v>22</v>
      </c>
      <c r="I29" s="9" t="s">
        <v>231</v>
      </c>
      <c r="J29" s="9" t="s">
        <v>28</v>
      </c>
      <c r="K29" s="9"/>
      <c r="L29" s="9"/>
    </row>
    <row r="30" ht="15" customHeight="1" spans="1:12">
      <c r="A30" s="9">
        <v>25</v>
      </c>
      <c r="B30" s="9" t="s">
        <v>297</v>
      </c>
      <c r="C30" s="9">
        <v>2</v>
      </c>
      <c r="D30" s="9">
        <v>1</v>
      </c>
      <c r="E30" s="9">
        <f>F30+G30</f>
        <v>1360</v>
      </c>
      <c r="F30" s="9">
        <v>1260</v>
      </c>
      <c r="G30" s="9">
        <v>100</v>
      </c>
      <c r="H30" s="9" t="s">
        <v>22</v>
      </c>
      <c r="I30" s="9" t="s">
        <v>231</v>
      </c>
      <c r="J30" s="9"/>
      <c r="K30" s="9"/>
      <c r="L30" s="9"/>
    </row>
    <row r="31" s="1" customFormat="1" ht="15" customHeight="1" spans="1:12">
      <c r="A31" s="9">
        <v>26</v>
      </c>
      <c r="B31" s="9" t="s">
        <v>298</v>
      </c>
      <c r="C31" s="9">
        <v>1</v>
      </c>
      <c r="D31" s="9">
        <v>1</v>
      </c>
      <c r="E31" s="9">
        <f>F31+G31</f>
        <v>620</v>
      </c>
      <c r="F31" s="9">
        <v>560</v>
      </c>
      <c r="G31" s="9">
        <v>60</v>
      </c>
      <c r="H31" s="9" t="s">
        <v>22</v>
      </c>
      <c r="I31" s="9" t="s">
        <v>238</v>
      </c>
      <c r="J31" s="9" t="s">
        <v>28</v>
      </c>
      <c r="K31" s="9"/>
      <c r="L31" s="9"/>
    </row>
    <row r="32" ht="15" customHeight="1" spans="1:12">
      <c r="A32" s="9">
        <v>27</v>
      </c>
      <c r="B32" s="9" t="s">
        <v>299</v>
      </c>
      <c r="C32" s="9">
        <v>1</v>
      </c>
      <c r="D32" s="9">
        <v>1</v>
      </c>
      <c r="E32" s="9">
        <v>690</v>
      </c>
      <c r="F32" s="9">
        <v>590</v>
      </c>
      <c r="G32" s="9">
        <v>100</v>
      </c>
      <c r="H32" s="9" t="s">
        <v>22</v>
      </c>
      <c r="I32" s="9" t="s">
        <v>222</v>
      </c>
      <c r="J32" s="9" t="s">
        <v>28</v>
      </c>
      <c r="K32" s="9"/>
      <c r="L32" s="9">
        <v>2014.1</v>
      </c>
    </row>
    <row r="33" ht="15" customHeight="1" spans="1:12">
      <c r="A33" s="9">
        <v>28</v>
      </c>
      <c r="B33" s="9" t="s">
        <v>300</v>
      </c>
      <c r="C33" s="9">
        <v>1</v>
      </c>
      <c r="D33" s="9">
        <v>1</v>
      </c>
      <c r="E33" s="9">
        <f t="shared" ref="E33:E45" si="2">F33+G33</f>
        <v>740</v>
      </c>
      <c r="F33" s="9">
        <v>640</v>
      </c>
      <c r="G33" s="9">
        <v>100</v>
      </c>
      <c r="H33" s="9" t="s">
        <v>22</v>
      </c>
      <c r="I33" s="9" t="s">
        <v>222</v>
      </c>
      <c r="J33" s="9" t="s">
        <v>28</v>
      </c>
      <c r="K33" s="9"/>
      <c r="L33" s="9"/>
    </row>
    <row r="34" ht="15" customHeight="1" spans="1:12">
      <c r="A34" s="9">
        <v>29</v>
      </c>
      <c r="B34" s="9" t="s">
        <v>301</v>
      </c>
      <c r="C34" s="9">
        <v>1</v>
      </c>
      <c r="D34" s="9">
        <v>1</v>
      </c>
      <c r="E34" s="9">
        <f t="shared" si="2"/>
        <v>740</v>
      </c>
      <c r="F34" s="9">
        <v>640</v>
      </c>
      <c r="G34" s="9">
        <v>100</v>
      </c>
      <c r="H34" s="9" t="s">
        <v>22</v>
      </c>
      <c r="I34" s="9" t="s">
        <v>226</v>
      </c>
      <c r="J34" s="9" t="s">
        <v>28</v>
      </c>
      <c r="K34" s="9"/>
      <c r="L34" s="9"/>
    </row>
    <row r="35" ht="15" customHeight="1" spans="1:12">
      <c r="A35" s="9">
        <v>30</v>
      </c>
      <c r="B35" s="9" t="s">
        <v>302</v>
      </c>
      <c r="C35" s="9">
        <v>1</v>
      </c>
      <c r="D35" s="9">
        <v>1</v>
      </c>
      <c r="E35" s="9">
        <f t="shared" si="2"/>
        <v>850</v>
      </c>
      <c r="F35" s="9">
        <v>750</v>
      </c>
      <c r="G35" s="9">
        <v>100</v>
      </c>
      <c r="H35" s="9" t="s">
        <v>22</v>
      </c>
      <c r="I35" s="9" t="s">
        <v>226</v>
      </c>
      <c r="J35" s="9" t="s">
        <v>28</v>
      </c>
      <c r="K35" s="9"/>
      <c r="L35" s="9"/>
    </row>
    <row r="36" ht="15" customHeight="1" spans="1:12">
      <c r="A36" s="9">
        <v>31</v>
      </c>
      <c r="B36" s="9" t="s">
        <v>303</v>
      </c>
      <c r="C36" s="9">
        <v>1</v>
      </c>
      <c r="D36" s="9">
        <v>0</v>
      </c>
      <c r="E36" s="9">
        <f t="shared" si="2"/>
        <v>630</v>
      </c>
      <c r="F36" s="9">
        <v>630</v>
      </c>
      <c r="G36" s="9">
        <v>0</v>
      </c>
      <c r="H36" s="9" t="s">
        <v>17</v>
      </c>
      <c r="I36" s="9" t="s">
        <v>243</v>
      </c>
      <c r="J36" s="9" t="s">
        <v>28</v>
      </c>
      <c r="K36" s="9">
        <v>2014.7</v>
      </c>
      <c r="L36" s="23">
        <v>2014.7</v>
      </c>
    </row>
    <row r="37" ht="15" customHeight="1" spans="1:12">
      <c r="A37" s="9">
        <v>32</v>
      </c>
      <c r="B37" s="9" t="s">
        <v>304</v>
      </c>
      <c r="C37" s="9">
        <v>1</v>
      </c>
      <c r="D37" s="9">
        <v>1</v>
      </c>
      <c r="E37" s="9">
        <f t="shared" si="2"/>
        <v>636</v>
      </c>
      <c r="F37" s="9">
        <v>536</v>
      </c>
      <c r="G37" s="9">
        <v>100</v>
      </c>
      <c r="H37" s="9" t="s">
        <v>22</v>
      </c>
      <c r="I37" s="9" t="s">
        <v>222</v>
      </c>
      <c r="J37" s="9" t="s">
        <v>28</v>
      </c>
      <c r="K37" s="9"/>
      <c r="L37" s="37"/>
    </row>
    <row r="38" ht="15" customHeight="1" spans="1:12">
      <c r="A38" s="9">
        <v>33</v>
      </c>
      <c r="B38" s="9" t="s">
        <v>305</v>
      </c>
      <c r="C38" s="9">
        <v>1</v>
      </c>
      <c r="D38" s="9">
        <v>1</v>
      </c>
      <c r="E38" s="9">
        <f t="shared" si="2"/>
        <v>580</v>
      </c>
      <c r="F38" s="9">
        <v>520</v>
      </c>
      <c r="G38" s="9">
        <v>60</v>
      </c>
      <c r="H38" s="9" t="s">
        <v>17</v>
      </c>
      <c r="I38" s="9" t="s">
        <v>222</v>
      </c>
      <c r="J38" s="9" t="s">
        <v>28</v>
      </c>
      <c r="K38" s="9"/>
      <c r="L38" s="37"/>
    </row>
    <row r="39" ht="15" customHeight="1" spans="1:12">
      <c r="A39" s="9">
        <v>34</v>
      </c>
      <c r="B39" s="9" t="s">
        <v>306</v>
      </c>
      <c r="C39" s="9">
        <v>1</v>
      </c>
      <c r="D39" s="9">
        <v>1</v>
      </c>
      <c r="E39" s="9">
        <f t="shared" si="2"/>
        <v>770</v>
      </c>
      <c r="F39" s="9">
        <v>670</v>
      </c>
      <c r="G39" s="9">
        <v>100</v>
      </c>
      <c r="H39" s="9" t="s">
        <v>22</v>
      </c>
      <c r="I39" s="9" t="s">
        <v>222</v>
      </c>
      <c r="J39" s="9" t="s">
        <v>28</v>
      </c>
      <c r="K39" s="9"/>
      <c r="L39" s="37"/>
    </row>
    <row r="40" s="1" customFormat="1" ht="15" customHeight="1" spans="1:12">
      <c r="A40" s="9">
        <v>35</v>
      </c>
      <c r="B40" s="9" t="s">
        <v>307</v>
      </c>
      <c r="C40" s="9">
        <v>3</v>
      </c>
      <c r="D40" s="9">
        <v>2</v>
      </c>
      <c r="E40" s="9">
        <f t="shared" si="2"/>
        <v>1736</v>
      </c>
      <c r="F40" s="9">
        <v>1536</v>
      </c>
      <c r="G40" s="9">
        <v>200</v>
      </c>
      <c r="H40" s="9" t="s">
        <v>17</v>
      </c>
      <c r="I40" s="9" t="s">
        <v>222</v>
      </c>
      <c r="J40" s="9"/>
      <c r="K40" s="9">
        <v>2020.7</v>
      </c>
      <c r="L40" s="38"/>
    </row>
    <row r="41" ht="15" customHeight="1" spans="1:12">
      <c r="A41" s="9">
        <v>36</v>
      </c>
      <c r="B41" s="9" t="s">
        <v>308</v>
      </c>
      <c r="C41" s="9">
        <v>1</v>
      </c>
      <c r="D41" s="9">
        <v>1</v>
      </c>
      <c r="E41" s="9">
        <f t="shared" si="2"/>
        <v>675</v>
      </c>
      <c r="F41" s="9">
        <v>575</v>
      </c>
      <c r="G41" s="9">
        <v>100</v>
      </c>
      <c r="H41" s="9" t="s">
        <v>22</v>
      </c>
      <c r="I41" s="9" t="s">
        <v>238</v>
      </c>
      <c r="J41" s="9" t="s">
        <v>28</v>
      </c>
      <c r="K41" s="9">
        <v>2015.1</v>
      </c>
      <c r="L41" s="9">
        <v>2015.1</v>
      </c>
    </row>
    <row r="42" ht="15" customHeight="1" spans="1:12">
      <c r="A42" s="9">
        <v>37</v>
      </c>
      <c r="B42" s="9" t="s">
        <v>309</v>
      </c>
      <c r="C42" s="9">
        <v>1</v>
      </c>
      <c r="D42" s="9">
        <v>1</v>
      </c>
      <c r="E42" s="9">
        <f t="shared" si="2"/>
        <v>690</v>
      </c>
      <c r="F42" s="9">
        <v>630</v>
      </c>
      <c r="G42" s="9">
        <v>60</v>
      </c>
      <c r="H42" s="9" t="s">
        <v>22</v>
      </c>
      <c r="I42" s="9" t="s">
        <v>218</v>
      </c>
      <c r="J42" s="9" t="s">
        <v>28</v>
      </c>
      <c r="K42" s="9">
        <v>2016.1</v>
      </c>
      <c r="L42" s="9">
        <v>2016.1</v>
      </c>
    </row>
    <row r="43" s="1" customFormat="1" ht="15" customHeight="1" spans="1:12">
      <c r="A43" s="9">
        <v>38</v>
      </c>
      <c r="B43" s="9" t="s">
        <v>310</v>
      </c>
      <c r="C43" s="17">
        <v>1</v>
      </c>
      <c r="D43" s="18">
        <v>0</v>
      </c>
      <c r="E43" s="9">
        <f t="shared" si="2"/>
        <v>686</v>
      </c>
      <c r="F43" s="9">
        <v>686</v>
      </c>
      <c r="G43" s="19">
        <v>0</v>
      </c>
      <c r="H43" s="9" t="s">
        <v>17</v>
      </c>
      <c r="I43" s="9" t="s">
        <v>252</v>
      </c>
      <c r="J43" s="9" t="s">
        <v>28</v>
      </c>
      <c r="K43" s="9"/>
      <c r="L43" s="9"/>
    </row>
    <row r="44" ht="15" customHeight="1" spans="1:12">
      <c r="A44" s="9">
        <v>39</v>
      </c>
      <c r="B44" s="9" t="s">
        <v>311</v>
      </c>
      <c r="C44" s="20">
        <v>2</v>
      </c>
      <c r="D44" s="21">
        <v>2</v>
      </c>
      <c r="E44" s="9">
        <f t="shared" si="2"/>
        <v>1640</v>
      </c>
      <c r="F44" s="9">
        <v>1500</v>
      </c>
      <c r="G44" s="22">
        <v>140</v>
      </c>
      <c r="H44" s="23" t="s">
        <v>22</v>
      </c>
      <c r="I44" s="9" t="s">
        <v>231</v>
      </c>
      <c r="J44" s="9"/>
      <c r="K44" s="9">
        <v>2018.8</v>
      </c>
      <c r="L44" s="9">
        <v>2018.8</v>
      </c>
    </row>
    <row r="45" s="1" customFormat="1" ht="15" customHeight="1" spans="1:12">
      <c r="A45" s="9">
        <v>40</v>
      </c>
      <c r="B45" s="23" t="s">
        <v>312</v>
      </c>
      <c r="C45" s="24">
        <v>2</v>
      </c>
      <c r="D45" s="25">
        <v>2</v>
      </c>
      <c r="E45" s="9">
        <f t="shared" si="2"/>
        <v>1460</v>
      </c>
      <c r="F45" s="9">
        <v>1320</v>
      </c>
      <c r="G45" s="26">
        <v>140</v>
      </c>
      <c r="H45" s="23" t="s">
        <v>22</v>
      </c>
      <c r="I45" s="23" t="s">
        <v>220</v>
      </c>
      <c r="J45" s="23"/>
      <c r="K45" s="23">
        <v>2019.4</v>
      </c>
      <c r="L45" s="23">
        <v>2019.4</v>
      </c>
    </row>
    <row r="46" ht="15" customHeight="1" spans="1:12">
      <c r="A46" s="27" t="s">
        <v>313</v>
      </c>
      <c r="B46" s="28"/>
      <c r="C46" s="29">
        <f>SUM(C6:C45)</f>
        <v>48</v>
      </c>
      <c r="D46" s="29">
        <f>SUM(D6:D45)</f>
        <v>42</v>
      </c>
      <c r="E46" s="29">
        <f>SUM(E6:E45)</f>
        <v>32981</v>
      </c>
      <c r="F46" s="29">
        <f>SUM(F6:F45)</f>
        <v>29601</v>
      </c>
      <c r="G46" s="29">
        <f>SUM(G6:G45)</f>
        <v>3380</v>
      </c>
      <c r="H46" s="30"/>
      <c r="I46" s="30"/>
      <c r="J46" s="30"/>
      <c r="K46" s="30"/>
      <c r="L46" s="30"/>
    </row>
    <row r="47" s="4" customFormat="1" ht="15" customHeight="1" spans="1:12">
      <c r="A47" s="31" t="s">
        <v>314</v>
      </c>
      <c r="B47" s="31"/>
      <c r="C47" s="32"/>
      <c r="D47" s="32"/>
      <c r="E47" s="32"/>
      <c r="F47" s="33" t="s">
        <v>268</v>
      </c>
      <c r="G47" s="33"/>
      <c r="H47" s="33"/>
      <c r="I47" s="32"/>
      <c r="J47" s="31" t="s">
        <v>269</v>
      </c>
      <c r="K47" s="31"/>
      <c r="L47" s="31"/>
    </row>
    <row r="48" s="4" customFormat="1" spans="1:12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9"/>
      <c r="L48" s="39"/>
    </row>
  </sheetData>
  <autoFilter ref="A5:L47">
    <extLst/>
  </autoFilter>
  <mergeCells count="30">
    <mergeCell ref="A1:K1"/>
    <mergeCell ref="A2:K2"/>
    <mergeCell ref="A3:K3"/>
    <mergeCell ref="F4:G4"/>
    <mergeCell ref="A46:B46"/>
    <mergeCell ref="A47:B47"/>
    <mergeCell ref="F47:H47"/>
    <mergeCell ref="J47:K47"/>
    <mergeCell ref="A4:A5"/>
    <mergeCell ref="B4:B5"/>
    <mergeCell ref="C4:C5"/>
    <mergeCell ref="E4:E5"/>
    <mergeCell ref="H4:H5"/>
    <mergeCell ref="I4:I5"/>
    <mergeCell ref="J4:J5"/>
    <mergeCell ref="K4:K5"/>
    <mergeCell ref="K6:K10"/>
    <mergeCell ref="K12:K14"/>
    <mergeCell ref="K22:K23"/>
    <mergeCell ref="K28:K35"/>
    <mergeCell ref="K36:K39"/>
    <mergeCell ref="K42:K43"/>
    <mergeCell ref="L4:L5"/>
    <mergeCell ref="L6:L11"/>
    <mergeCell ref="L12:L14"/>
    <mergeCell ref="L22:L24"/>
    <mergeCell ref="L28:L30"/>
    <mergeCell ref="L32:L35"/>
    <mergeCell ref="L36:L40"/>
    <mergeCell ref="L42:L43"/>
  </mergeCells>
  <pageMargins left="0.699305555555556" right="0.699305555555556" top="0.550694444444444" bottom="0.472222222222222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</vt:lpstr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善.若</cp:lastModifiedBy>
  <dcterms:created xsi:type="dcterms:W3CDTF">2018-08-30T02:56:00Z</dcterms:created>
  <cp:lastPrinted>2018-11-07T06:16:00Z</cp:lastPrinted>
  <dcterms:modified xsi:type="dcterms:W3CDTF">2025-01-27T07:53:23Z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F5E9A0C3D4D44AACBD83DECE4583A830_13</vt:lpwstr>
  </property>
  <property fmtid="{D5CDD505-2E9C-101B-9397-08002B2CF9AE}" pid="4" name="KSOReadingLayout">
    <vt:bool>true</vt:bool>
  </property>
</Properties>
</file>