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户产业扶持项目补贴明细表" sheetId="4" r:id="rId1"/>
  </sheets>
  <definedNames>
    <definedName name="_xlnm._FilterDatabase" localSheetId="0" hidden="1">到户产业扶持项目补贴明细表!$A$3:$K$88</definedName>
  </definedNames>
  <calcPr calcId="144525"/>
</workbook>
</file>

<file path=xl/sharedStrings.xml><?xml version="1.0" encoding="utf-8"?>
<sst xmlns="http://schemas.openxmlformats.org/spreadsheetml/2006/main" count="599" uniqueCount="271">
  <si>
    <t>2022年垫江县黄沙镇产业到户扶持奖补项目</t>
  </si>
  <si>
    <t>基本信息</t>
  </si>
  <si>
    <t>补贴信息</t>
  </si>
  <si>
    <t>备注</t>
  </si>
  <si>
    <t xml:space="preserve">序号 </t>
  </si>
  <si>
    <t>乡镇
（街道）</t>
  </si>
  <si>
    <t>村
（社区）</t>
  </si>
  <si>
    <t>户主姓名</t>
  </si>
  <si>
    <t>人员类别</t>
  </si>
  <si>
    <t>持卡人姓名</t>
  </si>
  <si>
    <t>持卡人身份证号</t>
  </si>
  <si>
    <t>产业规模</t>
  </si>
  <si>
    <t>补助金额（元）</t>
  </si>
  <si>
    <t>土地面积</t>
  </si>
  <si>
    <t>黄沙镇</t>
  </si>
  <si>
    <t>八一村</t>
  </si>
  <si>
    <t>陈平</t>
  </si>
  <si>
    <t>脱贫户</t>
  </si>
  <si>
    <t>512322198009225090</t>
  </si>
  <si>
    <t>鸡22只，鸭20只，鹅15只，水稻5亩，玉米1亩</t>
  </si>
  <si>
    <t>梁成高</t>
  </si>
  <si>
    <t>512322197403095111</t>
  </si>
  <si>
    <t>水稻3亩，玉米1亩</t>
  </si>
  <si>
    <t>2.250</t>
  </si>
  <si>
    <t>蒋智贵</t>
  </si>
  <si>
    <t>512322195403275092</t>
  </si>
  <si>
    <t>鸡20只，鸭子5个，水稻6亩，玉米2亩</t>
  </si>
  <si>
    <t>3.550</t>
  </si>
  <si>
    <t>王裕后</t>
  </si>
  <si>
    <t>512322194407255094</t>
  </si>
  <si>
    <t>鸡28只，鸭65只，水稻6亩，玉米1亩</t>
  </si>
  <si>
    <t>3.700</t>
  </si>
  <si>
    <t>雷厚权</t>
  </si>
  <si>
    <t>512322195607035090</t>
  </si>
  <si>
    <t>鸡50只，羊10只，水稻3亩，玉米1亩</t>
  </si>
  <si>
    <t>3.600</t>
  </si>
  <si>
    <t>陈元胜</t>
  </si>
  <si>
    <t>512322197007235135</t>
  </si>
  <si>
    <t>鸡17只，鸭子11个，鹅8个，水稻3亩，玉米1亩</t>
  </si>
  <si>
    <t>2.040</t>
  </si>
  <si>
    <t>董世碧</t>
  </si>
  <si>
    <t>512322196408195125</t>
  </si>
  <si>
    <t>鸡20，水稻3亩，玉米1.5亩</t>
  </si>
  <si>
    <t>蒋朝华</t>
  </si>
  <si>
    <t>512322196812055095</t>
  </si>
  <si>
    <t>鸡15只，鸭20只水稻2.5亩，玉米2.5亩</t>
  </si>
  <si>
    <t>2.870</t>
  </si>
  <si>
    <t>赵林胜</t>
  </si>
  <si>
    <t>51232219541017509X</t>
  </si>
  <si>
    <t>鸡18只，鸭6只水稻4亩，玉米2亩</t>
  </si>
  <si>
    <t>3.510</t>
  </si>
  <si>
    <t>赵安全</t>
  </si>
  <si>
    <t>512322196306045097</t>
  </si>
  <si>
    <t>鸡16只，玉米2亩</t>
  </si>
  <si>
    <t>4.050</t>
  </si>
  <si>
    <t>姜树林</t>
  </si>
  <si>
    <t>512322196306295096</t>
  </si>
  <si>
    <t>鸡10只，鸭10只，水稻2亩</t>
  </si>
  <si>
    <t>姜大成</t>
  </si>
  <si>
    <t>512322195205075110</t>
  </si>
  <si>
    <t>鸡26只水稻3亩，玉米2亩</t>
  </si>
  <si>
    <t>2.760</t>
  </si>
  <si>
    <t>余代平</t>
  </si>
  <si>
    <t>512322196511285110</t>
  </si>
  <si>
    <t>鸡20只，水稻3亩，玉米1亩</t>
  </si>
  <si>
    <t>3.360</t>
  </si>
  <si>
    <t>戴国芬</t>
  </si>
  <si>
    <t>512322195003155120</t>
  </si>
  <si>
    <t>水稻1.5亩，玉米2.5亩</t>
  </si>
  <si>
    <t>2.630</t>
  </si>
  <si>
    <t>黄安发</t>
  </si>
  <si>
    <t>51232219520216509X</t>
  </si>
  <si>
    <t>鸡22只，鸭16只，鹅8只，牛1头，水稻3亩， 玉米1亩</t>
  </si>
  <si>
    <t>姜友平</t>
  </si>
  <si>
    <t>512322197703205095</t>
  </si>
  <si>
    <t>鸡7只，鸭2只，水稻3亩，玉米1亩</t>
  </si>
  <si>
    <t>汪中权</t>
  </si>
  <si>
    <t>512322196203075090</t>
  </si>
  <si>
    <t>鸡15只，鸭5只水稻4.5亩，玉米1.5亩</t>
  </si>
  <si>
    <t>3.800</t>
  </si>
  <si>
    <t>邹喜均</t>
  </si>
  <si>
    <t>512322195804255092</t>
  </si>
  <si>
    <t>鸡37只，鸭24只水稻6亩，玉米3亩</t>
  </si>
  <si>
    <t>4.500</t>
  </si>
  <si>
    <t>王成明</t>
  </si>
  <si>
    <t>512322196305065117</t>
  </si>
  <si>
    <t>鸡13只，鸭24只，鹅1只水稻3亩，玉米2亩</t>
  </si>
  <si>
    <t>5.830</t>
  </si>
  <si>
    <t>张万发</t>
  </si>
  <si>
    <t>512322196612155091</t>
  </si>
  <si>
    <t>鸡12个，鹅3个水稻2亩，玉米3亩</t>
  </si>
  <si>
    <t>2.440</t>
  </si>
  <si>
    <t>王成奎</t>
  </si>
  <si>
    <t>512322197212015094</t>
  </si>
  <si>
    <t>水稻4亩，玉米1亩</t>
  </si>
  <si>
    <t>2.940</t>
  </si>
  <si>
    <t>黄代茂</t>
  </si>
  <si>
    <t>51232219740403509X</t>
  </si>
  <si>
    <t>鸡20只，稻谷10亩，玉米3亩</t>
  </si>
  <si>
    <t>0.840</t>
  </si>
  <si>
    <t>蒋信安</t>
  </si>
  <si>
    <t>监测户</t>
  </si>
  <si>
    <t>512322197409265118</t>
  </si>
  <si>
    <t>鸡6只，鸭1只，鹅1只水稻5亩，玉米2亩</t>
  </si>
  <si>
    <t>郑先德</t>
  </si>
  <si>
    <t>512322195107285093</t>
  </si>
  <si>
    <t>水稻1亩，玉米1亩</t>
  </si>
  <si>
    <t>李洪锦</t>
  </si>
  <si>
    <t>512322195906155113</t>
  </si>
  <si>
    <t>水稻1亩</t>
  </si>
  <si>
    <t>小计</t>
  </si>
  <si>
    <t>长红社区</t>
  </si>
  <si>
    <t>谭光荣</t>
  </si>
  <si>
    <t>51232219750126509X</t>
  </si>
  <si>
    <t>玉米1亩、水稻2亩、鸡30只、鸭20只</t>
  </si>
  <si>
    <t>邹国风</t>
  </si>
  <si>
    <t>512322197212103844</t>
  </si>
  <si>
    <t>玉米3亩、水稻4.5亩、鸡47只、鸭27只、鹅7只、生猪3头</t>
  </si>
  <si>
    <t>徐甫忠</t>
  </si>
  <si>
    <t>512322196401075091</t>
  </si>
  <si>
    <t>玉米1亩、水稻4亩、鸡50只、鸭5只、鹅7只</t>
  </si>
  <si>
    <t>汪德成</t>
  </si>
  <si>
    <t>512322196708065090</t>
  </si>
  <si>
    <t>玉米2.5亩、水稻5亩、鸡20只</t>
  </si>
  <si>
    <t>程昌德</t>
  </si>
  <si>
    <t>512322197605235098</t>
  </si>
  <si>
    <t>玉米0.5亩、水稻1.5亩、鸡6只、生猪2头</t>
  </si>
  <si>
    <t>周德山</t>
  </si>
  <si>
    <t>512322194602035097</t>
  </si>
  <si>
    <t>玉米1.5亩、水稻2亩、鸡20只、鸭10只、鹅5只、生猪2头</t>
  </si>
  <si>
    <t>蒋先会</t>
  </si>
  <si>
    <t>512322197509145121</t>
  </si>
  <si>
    <t>玉米1亩、水稻2亩、鸡7只、鹅8只、生猪2头</t>
  </si>
  <si>
    <t>王延国</t>
  </si>
  <si>
    <t>512322196705265097</t>
  </si>
  <si>
    <t>玉米1亩、水稻2亩、鸡30只、鸭22只、羊3只</t>
  </si>
  <si>
    <t>永进社区</t>
  </si>
  <si>
    <t>向冬明</t>
  </si>
  <si>
    <t>512322196509215113</t>
  </si>
  <si>
    <t>玉米2亩，水稻2.5亩，鸡22只，鸭15只，鹅10只</t>
  </si>
  <si>
    <t>仇胜学</t>
  </si>
  <si>
    <t>512322195812305096</t>
  </si>
  <si>
    <t>玉米5亩，水稻5亩</t>
  </si>
  <si>
    <t>仇胜明</t>
  </si>
  <si>
    <t>512322196309295091</t>
  </si>
  <si>
    <t>玉米1.5亩，水稻3.5亩，鸡28只，鸭10只，鹅8只</t>
  </si>
  <si>
    <t>袁会</t>
  </si>
  <si>
    <t>512322197512085107</t>
  </si>
  <si>
    <t>玉米2亩，羊子4只</t>
  </si>
  <si>
    <t>徐正平</t>
  </si>
  <si>
    <t>512324196811220872</t>
  </si>
  <si>
    <t>玉米5亩，水稻12亩，鸡35只，鸭50只，鹅50只，兔4只</t>
  </si>
  <si>
    <t>谢昌友</t>
  </si>
  <si>
    <t>512322196505265092</t>
  </si>
  <si>
    <t>玉米2亩，水稻2亩，鸡10只，鸭20只</t>
  </si>
  <si>
    <t>贺志碧</t>
  </si>
  <si>
    <t>512322195212275102</t>
  </si>
  <si>
    <t>玉米3亩，水稻1亩，鸡10只</t>
  </si>
  <si>
    <t>史胜南</t>
  </si>
  <si>
    <t>512322194902205094</t>
  </si>
  <si>
    <t>玉米1亩，水稻1亩，鸡15只</t>
  </si>
  <si>
    <t>刘洪才</t>
  </si>
  <si>
    <t>512322195401215117</t>
  </si>
  <si>
    <t>玉米4亩，水稻2亩，鸡15只，鸭27只</t>
  </si>
  <si>
    <t>李明成</t>
  </si>
  <si>
    <t>512322196002145099</t>
  </si>
  <si>
    <t>玉米10亩，水稻15亩，生猪2头，鸡40只，鸭25只，鹅3只，蜂5箱</t>
  </si>
  <si>
    <t>王玉华</t>
  </si>
  <si>
    <t>51232219491230511X</t>
  </si>
  <si>
    <t>玉米3亩，水稻3.5亩，鸡21只，鸭12只，鹅12只</t>
  </si>
  <si>
    <t>张仁菊</t>
  </si>
  <si>
    <t>512322197401025101</t>
  </si>
  <si>
    <t>玉米6亩，水稻5.5亩，鸡50只</t>
  </si>
  <si>
    <t>代云芳</t>
  </si>
  <si>
    <t>512322196201145104</t>
  </si>
  <si>
    <t>玉米2亩，水稻2亩，牛3条，羊6只，鸡35只，蜂2箱</t>
  </si>
  <si>
    <t>贺洪斌</t>
  </si>
  <si>
    <t>51232219560314509X</t>
  </si>
  <si>
    <t>玉米8亩，水稻4亩，鸡200只，鸭120只</t>
  </si>
  <si>
    <t>彭家英</t>
  </si>
  <si>
    <t>512322195603205128</t>
  </si>
  <si>
    <t>玉米2亩，水稻1亩，蜂1箱</t>
  </si>
  <si>
    <t>贺兴顺</t>
  </si>
  <si>
    <t>512322195002145094</t>
  </si>
  <si>
    <t>玉米4亩，水稻3亩</t>
  </si>
  <si>
    <t>周英军</t>
  </si>
  <si>
    <t>512322197310145095</t>
  </si>
  <si>
    <t>玉米6亩，水稻6亩，鸡20只，鸭10只</t>
  </si>
  <si>
    <t>周廷友</t>
  </si>
  <si>
    <t>512322195811175090</t>
  </si>
  <si>
    <t>玉米2亩，水稻2亩，鸡30只，鸭3只</t>
  </si>
  <si>
    <t>刘启发</t>
  </si>
  <si>
    <t>512322195512275091</t>
  </si>
  <si>
    <t>玉米3亩，水稻4亩，鸡10只，鸭10只，鹅6只</t>
  </si>
  <si>
    <t>刘永成</t>
  </si>
  <si>
    <t>512322197001125090</t>
  </si>
  <si>
    <t>玉米1亩，水稻1亩</t>
  </si>
  <si>
    <t>陈家权</t>
  </si>
  <si>
    <t>512322197210245099</t>
  </si>
  <si>
    <t>玉米2亩，水稻3亩</t>
  </si>
  <si>
    <t>万胜社区</t>
  </si>
  <si>
    <t>李德胜</t>
  </si>
  <si>
    <t>512322***5112</t>
  </si>
  <si>
    <t>鹅9只，玉米1亩</t>
  </si>
  <si>
    <t>罗正荣</t>
  </si>
  <si>
    <t>512322***5090</t>
  </si>
  <si>
    <t>玉米1亩，水稻0.5亩，鸡16只，鸭16只</t>
  </si>
  <si>
    <t>皮太容</t>
  </si>
  <si>
    <t>512322***5107</t>
  </si>
  <si>
    <t>鸡45只，鸭5只，鹅1只，油菜2亩，玉米5.6亩，水稻2亩</t>
  </si>
  <si>
    <t>蒋绍君</t>
  </si>
  <si>
    <t>512322***5098</t>
  </si>
  <si>
    <t>玉米5.5亩，大豆5.5亩，鸡10只，鸭20只，鱼2亩</t>
  </si>
  <si>
    <t>胡德明</t>
  </si>
  <si>
    <t>512322***5099</t>
  </si>
  <si>
    <t>鸡12只，羊5只，水稻3亩</t>
  </si>
  <si>
    <t>李锦明</t>
  </si>
  <si>
    <t>鸡4只，鹅2只，鸭5只，水稻1.5亩，玉米1亩</t>
  </si>
  <si>
    <t>何家财</t>
  </si>
  <si>
    <t>512322***5093</t>
  </si>
  <si>
    <t>鸡18只，鹅4只，鸭9只，玉米1.5亩，水稻1.5亩，猪2头</t>
  </si>
  <si>
    <t>李锦财</t>
  </si>
  <si>
    <t>512322***5133</t>
  </si>
  <si>
    <t>鸡30只，玉米1亩，水稻1亩</t>
  </si>
  <si>
    <t>雷松山</t>
  </si>
  <si>
    <t>鸡18只，鸭子10只，稻谷1.2亩，玉米1.5亩，蔬菜0.5亩</t>
  </si>
  <si>
    <t>雷大成</t>
  </si>
  <si>
    <t>玉米4亩，水稻10亩，鸡3只，鸭55只</t>
  </si>
  <si>
    <t>江朝斌</t>
  </si>
  <si>
    <t>512322***5130</t>
  </si>
  <si>
    <t>水稻2.5亩，玉米2亩</t>
  </si>
  <si>
    <t>雷后前</t>
  </si>
  <si>
    <t>水稻3.5亩，玉米2.5亩，鸡20只，鸭6只</t>
  </si>
  <si>
    <t>雷建琼</t>
  </si>
  <si>
    <t>512322***5100</t>
  </si>
  <si>
    <t>鸡25只，鸭25只，鹅28只，玉米4亩，水稻4亩</t>
  </si>
  <si>
    <t>雷德贤</t>
  </si>
  <si>
    <t>玉米2亩，水稻1.5亩，鸭28只，鸡9只</t>
  </si>
  <si>
    <t>雷德方</t>
  </si>
  <si>
    <t>512322***5095</t>
  </si>
  <si>
    <t>鸡27只，鸭22只，鹅1只，玉米2亩，水稻3亩</t>
  </si>
  <si>
    <t>李尚生</t>
  </si>
  <si>
    <t>水稻2亩，玉米2亩，鸡30只，鸭18只</t>
  </si>
  <si>
    <t>杨清云</t>
  </si>
  <si>
    <t>512322***5094</t>
  </si>
  <si>
    <t>玉米2亩，水稻2亩，鸭9只，鸡5只</t>
  </si>
  <si>
    <t>赵帮芬</t>
  </si>
  <si>
    <t>512322***6440</t>
  </si>
  <si>
    <t>玉米2亩，水稻1.5亩，鸡10只</t>
  </si>
  <si>
    <t>蒋中华</t>
  </si>
  <si>
    <t>水稻3亩，玉米2亩，鸡5只，鸭5只</t>
  </si>
  <si>
    <t>皮琼</t>
  </si>
  <si>
    <t>512322***5129</t>
  </si>
  <si>
    <t>水稻2亩，玉米2亩，鹅4只，鸡18只，鸭10只</t>
  </si>
  <si>
    <t>陈学六</t>
  </si>
  <si>
    <t>512322***509X</t>
  </si>
  <si>
    <t>玉米1.5亩，水稻1.5亩，鸡15只，鸭28个</t>
  </si>
  <si>
    <t>程有成</t>
  </si>
  <si>
    <t>稻谷3亩，玉米1亩，鸭子50只，鸡20只</t>
  </si>
  <si>
    <t>孔文琼</t>
  </si>
  <si>
    <t>512322***5281</t>
  </si>
  <si>
    <t>鸡21只，蔬菜0.5亩，菱角1亩，水稻1亩</t>
  </si>
  <si>
    <t>汪华英</t>
  </si>
  <si>
    <t>512322***5106</t>
  </si>
  <si>
    <t>水稻2亩</t>
  </si>
  <si>
    <t>袁世琼</t>
  </si>
  <si>
    <t>水稻1.5亩，玉米1亩，鸡20只</t>
  </si>
  <si>
    <t>尹传云</t>
  </si>
  <si>
    <t xml:space="preserve">512322***5116 
</t>
  </si>
  <si>
    <t>玉米1亩，水稻6亩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</si>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</sst>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方正仿宋_GBK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0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88"/>
  <sheetViews>
    <sheetView tabSelected="1" view="pageBreakPreview" zoomScaleNormal="100" workbookViewId="0">
      <selection activeCell="T77" sqref="T77"/>
    </sheetView>
  </sheetViews>
  <sheetFormatPr defaultColWidth="9" defaultRowHeight="13.5"/>
  <cols>
    <col min="1" max="1" width="6.875" customWidth="1"/>
    <col min="2" max="2" width="10.625" customWidth="1"/>
    <col min="3" max="3" width="10.75" customWidth="1"/>
    <col min="4" max="4" width="8.625" customWidth="1"/>
    <col min="5" max="5" width="7.625" customWidth="1"/>
    <col min="6" max="6" width="9" customWidth="1"/>
    <col min="7" max="7" width="23.125" customWidth="1"/>
    <col min="8" max="8" width="50.75" style="5" customWidth="1"/>
    <col min="9" max="9" width="10" customWidth="1"/>
    <col min="10" max="10" width="6.375" customWidth="1"/>
    <col min="11" max="11" width="9" hidden="1" customWidth="1"/>
  </cols>
  <sheetData>
    <row r="1" s="1" customFormat="1" ht="25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ht="18" customHeight="1" spans="1:10">
      <c r="A2" s="8" t="s">
        <v>1</v>
      </c>
      <c r="B2" s="8"/>
      <c r="C2" s="8"/>
      <c r="D2" s="8"/>
      <c r="E2" s="8"/>
      <c r="F2" s="9" t="s">
        <v>2</v>
      </c>
      <c r="G2" s="10"/>
      <c r="H2" s="11"/>
      <c r="I2" s="27"/>
      <c r="J2" s="28" t="s">
        <v>3</v>
      </c>
    </row>
    <row r="3" s="2" customFormat="1" ht="33" customHeight="1" spans="1:1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29"/>
      <c r="K3" s="2" t="s">
        <v>13</v>
      </c>
    </row>
    <row r="4" s="3" customFormat="1" ht="30" hidden="1" customHeight="1" spans="1:11">
      <c r="A4" s="13">
        <v>1</v>
      </c>
      <c r="B4" s="13" t="s">
        <v>14</v>
      </c>
      <c r="C4" s="14" t="s">
        <v>15</v>
      </c>
      <c r="D4" s="14" t="s">
        <v>16</v>
      </c>
      <c r="E4" s="13" t="s">
        <v>17</v>
      </c>
      <c r="F4" s="14" t="s">
        <v>16</v>
      </c>
      <c r="G4" s="37" t="s">
        <v>18</v>
      </c>
      <c r="H4" s="15" t="s">
        <v>19</v>
      </c>
      <c r="I4" s="13">
        <v>1860</v>
      </c>
      <c r="J4" s="30"/>
      <c r="K4" s="30">
        <v>3.55</v>
      </c>
    </row>
    <row r="5" ht="30" hidden="1" customHeight="1" spans="1:11">
      <c r="A5" s="13">
        <v>2</v>
      </c>
      <c r="B5" s="13" t="s">
        <v>14</v>
      </c>
      <c r="C5" s="14" t="s">
        <v>15</v>
      </c>
      <c r="D5" s="14" t="s">
        <v>20</v>
      </c>
      <c r="E5" s="13" t="s">
        <v>17</v>
      </c>
      <c r="F5" s="14" t="s">
        <v>20</v>
      </c>
      <c r="G5" s="37" t="s">
        <v>21</v>
      </c>
      <c r="H5" s="15" t="s">
        <v>22</v>
      </c>
      <c r="I5" s="13">
        <v>480</v>
      </c>
      <c r="J5" s="31"/>
      <c r="K5" s="31" t="s">
        <v>23</v>
      </c>
    </row>
    <row r="6" ht="30" hidden="1" customHeight="1" spans="1:11">
      <c r="A6" s="13">
        <v>3</v>
      </c>
      <c r="B6" s="13" t="s">
        <v>14</v>
      </c>
      <c r="C6" s="14" t="s">
        <v>15</v>
      </c>
      <c r="D6" s="14" t="s">
        <v>24</v>
      </c>
      <c r="E6" s="13" t="s">
        <v>17</v>
      </c>
      <c r="F6" s="14" t="s">
        <v>24</v>
      </c>
      <c r="G6" s="37" t="s">
        <v>25</v>
      </c>
      <c r="H6" s="15" t="s">
        <v>26</v>
      </c>
      <c r="I6" s="13">
        <v>1460</v>
      </c>
      <c r="J6" s="31"/>
      <c r="K6" s="31" t="s">
        <v>27</v>
      </c>
    </row>
    <row r="7" ht="30" hidden="1" customHeight="1" spans="1:11">
      <c r="A7" s="13">
        <v>4</v>
      </c>
      <c r="B7" s="13" t="s">
        <v>14</v>
      </c>
      <c r="C7" s="14" t="s">
        <v>15</v>
      </c>
      <c r="D7" s="14" t="s">
        <v>28</v>
      </c>
      <c r="E7" s="13" t="s">
        <v>17</v>
      </c>
      <c r="F7" s="14" t="s">
        <v>28</v>
      </c>
      <c r="G7" s="37" t="s">
        <v>29</v>
      </c>
      <c r="H7" s="15" t="s">
        <v>30</v>
      </c>
      <c r="I7" s="13">
        <v>2700</v>
      </c>
      <c r="J7" s="31"/>
      <c r="K7" s="31" t="s">
        <v>31</v>
      </c>
    </row>
    <row r="8" ht="30" hidden="1" customHeight="1" spans="1:11">
      <c r="A8" s="13">
        <v>5</v>
      </c>
      <c r="B8" s="13" t="s">
        <v>14</v>
      </c>
      <c r="C8" s="14" t="s">
        <v>15</v>
      </c>
      <c r="D8" s="14" t="s">
        <v>32</v>
      </c>
      <c r="E8" s="13" t="s">
        <v>17</v>
      </c>
      <c r="F8" s="14" t="s">
        <v>32</v>
      </c>
      <c r="G8" s="37" t="s">
        <v>33</v>
      </c>
      <c r="H8" s="15" t="s">
        <v>34</v>
      </c>
      <c r="I8" s="13">
        <v>2480</v>
      </c>
      <c r="J8" s="31"/>
      <c r="K8" s="31" t="s">
        <v>35</v>
      </c>
    </row>
    <row r="9" ht="30" hidden="1" customHeight="1" spans="1:11">
      <c r="A9" s="13">
        <v>6</v>
      </c>
      <c r="B9" s="13" t="s">
        <v>14</v>
      </c>
      <c r="C9" s="14" t="s">
        <v>15</v>
      </c>
      <c r="D9" s="14" t="s">
        <v>36</v>
      </c>
      <c r="E9" s="13" t="s">
        <v>17</v>
      </c>
      <c r="F9" s="14" t="s">
        <v>36</v>
      </c>
      <c r="G9" s="37" t="s">
        <v>37</v>
      </c>
      <c r="H9" s="15" t="s">
        <v>38</v>
      </c>
      <c r="I9" s="13">
        <v>1200</v>
      </c>
      <c r="J9" s="31"/>
      <c r="K9" s="31" t="s">
        <v>39</v>
      </c>
    </row>
    <row r="10" ht="30" hidden="1" customHeight="1" spans="1:11">
      <c r="A10" s="13">
        <v>7</v>
      </c>
      <c r="B10" s="13" t="s">
        <v>14</v>
      </c>
      <c r="C10" s="14" t="s">
        <v>15</v>
      </c>
      <c r="D10" s="14" t="s">
        <v>40</v>
      </c>
      <c r="E10" s="13" t="s">
        <v>17</v>
      </c>
      <c r="F10" s="14" t="s">
        <v>40</v>
      </c>
      <c r="G10" s="37" t="s">
        <v>41</v>
      </c>
      <c r="H10" s="15" t="s">
        <v>42</v>
      </c>
      <c r="I10" s="13">
        <v>940</v>
      </c>
      <c r="J10" s="31"/>
      <c r="K10" s="31" t="s">
        <v>39</v>
      </c>
    </row>
    <row r="11" ht="30" hidden="1" customHeight="1" spans="1:11">
      <c r="A11" s="13">
        <v>8</v>
      </c>
      <c r="B11" s="13" t="s">
        <v>14</v>
      </c>
      <c r="C11" s="14" t="s">
        <v>15</v>
      </c>
      <c r="D11" s="14" t="s">
        <v>43</v>
      </c>
      <c r="E11" s="13" t="s">
        <v>17</v>
      </c>
      <c r="F11" s="14" t="s">
        <v>43</v>
      </c>
      <c r="G11" s="37" t="s">
        <v>44</v>
      </c>
      <c r="H11" s="15" t="s">
        <v>45</v>
      </c>
      <c r="I11" s="13">
        <v>1300</v>
      </c>
      <c r="J11" s="31"/>
      <c r="K11" s="31" t="s">
        <v>46</v>
      </c>
    </row>
    <row r="12" ht="30" hidden="1" customHeight="1" spans="1:11">
      <c r="A12" s="13">
        <v>9</v>
      </c>
      <c r="B12" s="13" t="s">
        <v>14</v>
      </c>
      <c r="C12" s="14" t="s">
        <v>15</v>
      </c>
      <c r="D12" s="14" t="s">
        <v>47</v>
      </c>
      <c r="E12" s="13" t="s">
        <v>17</v>
      </c>
      <c r="F12" s="14" t="s">
        <v>47</v>
      </c>
      <c r="G12" s="13" t="s">
        <v>48</v>
      </c>
      <c r="H12" s="16" t="s">
        <v>49</v>
      </c>
      <c r="I12" s="13">
        <v>1200</v>
      </c>
      <c r="J12" s="31"/>
      <c r="K12" s="31" t="s">
        <v>50</v>
      </c>
    </row>
    <row r="13" ht="30" hidden="1" customHeight="1" spans="1:11">
      <c r="A13" s="13">
        <v>10</v>
      </c>
      <c r="B13" s="13" t="s">
        <v>14</v>
      </c>
      <c r="C13" s="14" t="s">
        <v>15</v>
      </c>
      <c r="D13" s="14" t="s">
        <v>51</v>
      </c>
      <c r="E13" s="13" t="s">
        <v>17</v>
      </c>
      <c r="F13" s="14" t="s">
        <v>51</v>
      </c>
      <c r="G13" s="37" t="s">
        <v>52</v>
      </c>
      <c r="H13" s="17" t="s">
        <v>53</v>
      </c>
      <c r="I13" s="13">
        <v>560</v>
      </c>
      <c r="J13" s="31"/>
      <c r="K13" s="31" t="s">
        <v>54</v>
      </c>
    </row>
    <row r="14" ht="30" hidden="1" customHeight="1" spans="1:11">
      <c r="A14" s="13">
        <v>11</v>
      </c>
      <c r="B14" s="13" t="s">
        <v>14</v>
      </c>
      <c r="C14" s="14" t="s">
        <v>15</v>
      </c>
      <c r="D14" s="14" t="s">
        <v>55</v>
      </c>
      <c r="E14" s="13" t="s">
        <v>17</v>
      </c>
      <c r="F14" s="14" t="s">
        <v>55</v>
      </c>
      <c r="G14" s="37" t="s">
        <v>56</v>
      </c>
      <c r="H14" s="15" t="s">
        <v>57</v>
      </c>
      <c r="I14" s="13">
        <v>640</v>
      </c>
      <c r="J14" s="31"/>
      <c r="K14" s="31" t="s">
        <v>39</v>
      </c>
    </row>
    <row r="15" ht="30" hidden="1" customHeight="1" spans="1:11">
      <c r="A15" s="13">
        <v>12</v>
      </c>
      <c r="B15" s="13" t="s">
        <v>14</v>
      </c>
      <c r="C15" s="14" t="s">
        <v>15</v>
      </c>
      <c r="D15" s="14" t="s">
        <v>58</v>
      </c>
      <c r="E15" s="13" t="s">
        <v>17</v>
      </c>
      <c r="F15" s="14" t="s">
        <v>58</v>
      </c>
      <c r="G15" s="37" t="s">
        <v>59</v>
      </c>
      <c r="H15" s="15" t="s">
        <v>60</v>
      </c>
      <c r="I15" s="13">
        <v>1120</v>
      </c>
      <c r="J15" s="31"/>
      <c r="K15" s="31" t="s">
        <v>61</v>
      </c>
    </row>
    <row r="16" ht="30" hidden="1" customHeight="1" spans="1:11">
      <c r="A16" s="13">
        <v>13</v>
      </c>
      <c r="B16" s="13" t="s">
        <v>14</v>
      </c>
      <c r="C16" s="14" t="s">
        <v>15</v>
      </c>
      <c r="D16" s="14" t="s">
        <v>62</v>
      </c>
      <c r="E16" s="13" t="s">
        <v>17</v>
      </c>
      <c r="F16" s="14" t="s">
        <v>62</v>
      </c>
      <c r="G16" s="37" t="s">
        <v>63</v>
      </c>
      <c r="H16" s="15" t="s">
        <v>64</v>
      </c>
      <c r="I16" s="13">
        <v>880</v>
      </c>
      <c r="J16" s="31"/>
      <c r="K16" s="31" t="s">
        <v>65</v>
      </c>
    </row>
    <row r="17" ht="30" hidden="1" customHeight="1" spans="1:11">
      <c r="A17" s="13">
        <v>14</v>
      </c>
      <c r="B17" s="13" t="s">
        <v>14</v>
      </c>
      <c r="C17" s="14" t="s">
        <v>15</v>
      </c>
      <c r="D17" s="14" t="s">
        <v>66</v>
      </c>
      <c r="E17" s="13" t="s">
        <v>17</v>
      </c>
      <c r="F17" s="14" t="s">
        <v>66</v>
      </c>
      <c r="G17" s="37" t="s">
        <v>67</v>
      </c>
      <c r="H17" s="15" t="s">
        <v>68</v>
      </c>
      <c r="I17" s="13">
        <v>480</v>
      </c>
      <c r="J17" s="31"/>
      <c r="K17" s="31" t="s">
        <v>69</v>
      </c>
    </row>
    <row r="18" ht="30" hidden="1" customHeight="1" spans="1:11">
      <c r="A18" s="13">
        <v>15</v>
      </c>
      <c r="B18" s="13" t="s">
        <v>14</v>
      </c>
      <c r="C18" s="14" t="s">
        <v>15</v>
      </c>
      <c r="D18" s="14" t="s">
        <v>70</v>
      </c>
      <c r="E18" s="13" t="s">
        <v>17</v>
      </c>
      <c r="F18" s="14" t="s">
        <v>70</v>
      </c>
      <c r="G18" s="13" t="s">
        <v>71</v>
      </c>
      <c r="H18" s="15" t="s">
        <v>72</v>
      </c>
      <c r="I18" s="13">
        <v>2200</v>
      </c>
      <c r="J18" s="31"/>
      <c r="K18" s="31" t="s">
        <v>69</v>
      </c>
    </row>
    <row r="19" ht="30" hidden="1" customHeight="1" spans="1:11">
      <c r="A19" s="13">
        <v>16</v>
      </c>
      <c r="B19" s="13" t="s">
        <v>14</v>
      </c>
      <c r="C19" s="14" t="s">
        <v>15</v>
      </c>
      <c r="D19" s="14" t="s">
        <v>73</v>
      </c>
      <c r="E19" s="13" t="s">
        <v>17</v>
      </c>
      <c r="F19" s="14" t="s">
        <v>73</v>
      </c>
      <c r="G19" s="37" t="s">
        <v>74</v>
      </c>
      <c r="H19" s="15" t="s">
        <v>75</v>
      </c>
      <c r="I19" s="13">
        <v>660</v>
      </c>
      <c r="J19" s="32"/>
      <c r="K19" s="32"/>
    </row>
    <row r="20" ht="30" hidden="1" customHeight="1" spans="1:11">
      <c r="A20" s="13">
        <v>17</v>
      </c>
      <c r="B20" s="13" t="s">
        <v>14</v>
      </c>
      <c r="C20" s="14" t="s">
        <v>15</v>
      </c>
      <c r="D20" s="14" t="s">
        <v>76</v>
      </c>
      <c r="E20" s="13" t="s">
        <v>17</v>
      </c>
      <c r="F20" s="14" t="s">
        <v>76</v>
      </c>
      <c r="G20" s="37" t="s">
        <v>77</v>
      </c>
      <c r="H20" s="15" t="s">
        <v>78</v>
      </c>
      <c r="I20" s="13">
        <v>1120</v>
      </c>
      <c r="J20" s="31"/>
      <c r="K20" s="31" t="s">
        <v>79</v>
      </c>
    </row>
    <row r="21" ht="30" hidden="1" customHeight="1" spans="1:11">
      <c r="A21" s="13">
        <v>18</v>
      </c>
      <c r="B21" s="13" t="s">
        <v>14</v>
      </c>
      <c r="C21" s="14" t="s">
        <v>15</v>
      </c>
      <c r="D21" s="14" t="s">
        <v>80</v>
      </c>
      <c r="E21" s="13" t="s">
        <v>17</v>
      </c>
      <c r="F21" s="14" t="s">
        <v>80</v>
      </c>
      <c r="G21" s="37" t="s">
        <v>81</v>
      </c>
      <c r="H21" s="15" t="s">
        <v>82</v>
      </c>
      <c r="I21" s="13">
        <v>2300</v>
      </c>
      <c r="J21" s="31"/>
      <c r="K21" s="31" t="s">
        <v>83</v>
      </c>
    </row>
    <row r="22" ht="30" hidden="1" customHeight="1" spans="1:11">
      <c r="A22" s="13">
        <v>19</v>
      </c>
      <c r="B22" s="13" t="s">
        <v>14</v>
      </c>
      <c r="C22" s="14" t="s">
        <v>15</v>
      </c>
      <c r="D22" s="14" t="s">
        <v>84</v>
      </c>
      <c r="E22" s="13" t="s">
        <v>17</v>
      </c>
      <c r="F22" s="14" t="s">
        <v>84</v>
      </c>
      <c r="G22" s="37" t="s">
        <v>85</v>
      </c>
      <c r="H22" s="15" t="s">
        <v>86</v>
      </c>
      <c r="I22" s="13">
        <v>1360</v>
      </c>
      <c r="J22" s="31"/>
      <c r="K22" s="31" t="s">
        <v>87</v>
      </c>
    </row>
    <row r="23" ht="30" hidden="1" customHeight="1" spans="1:11">
      <c r="A23" s="13">
        <v>20</v>
      </c>
      <c r="B23" s="13" t="s">
        <v>14</v>
      </c>
      <c r="C23" s="14" t="s">
        <v>15</v>
      </c>
      <c r="D23" s="14" t="s">
        <v>88</v>
      </c>
      <c r="E23" s="13" t="s">
        <v>17</v>
      </c>
      <c r="F23" s="14" t="s">
        <v>88</v>
      </c>
      <c r="G23" s="37" t="s">
        <v>89</v>
      </c>
      <c r="H23" s="15" t="s">
        <v>90</v>
      </c>
      <c r="I23" s="13">
        <v>900</v>
      </c>
      <c r="J23" s="31"/>
      <c r="K23" s="31" t="s">
        <v>91</v>
      </c>
    </row>
    <row r="24" ht="30" hidden="1" customHeight="1" spans="1:11">
      <c r="A24" s="13">
        <v>21</v>
      </c>
      <c r="B24" s="13" t="s">
        <v>14</v>
      </c>
      <c r="C24" s="14" t="s">
        <v>15</v>
      </c>
      <c r="D24" s="14" t="s">
        <v>92</v>
      </c>
      <c r="E24" s="13" t="s">
        <v>17</v>
      </c>
      <c r="F24" s="14" t="s">
        <v>92</v>
      </c>
      <c r="G24" s="37" t="s">
        <v>93</v>
      </c>
      <c r="H24" s="15" t="s">
        <v>94</v>
      </c>
      <c r="I24" s="13">
        <v>600</v>
      </c>
      <c r="J24" s="31"/>
      <c r="K24" s="31" t="s">
        <v>95</v>
      </c>
    </row>
    <row r="25" ht="30" hidden="1" customHeight="1" spans="1:11">
      <c r="A25" s="13">
        <v>22</v>
      </c>
      <c r="B25" s="18" t="s">
        <v>14</v>
      </c>
      <c r="C25" s="19" t="s">
        <v>15</v>
      </c>
      <c r="D25" s="19" t="s">
        <v>96</v>
      </c>
      <c r="E25" s="18" t="s">
        <v>17</v>
      </c>
      <c r="F25" s="19" t="s">
        <v>96</v>
      </c>
      <c r="G25" s="18" t="s">
        <v>97</v>
      </c>
      <c r="H25" s="20" t="s">
        <v>98</v>
      </c>
      <c r="I25" s="18">
        <v>1960</v>
      </c>
      <c r="J25" s="33"/>
      <c r="K25" s="33" t="s">
        <v>99</v>
      </c>
    </row>
    <row r="26" ht="30" hidden="1" customHeight="1" spans="1:11">
      <c r="A26" s="13">
        <v>23</v>
      </c>
      <c r="B26" s="13" t="s">
        <v>14</v>
      </c>
      <c r="C26" s="14" t="s">
        <v>15</v>
      </c>
      <c r="D26" s="13" t="s">
        <v>100</v>
      </c>
      <c r="E26" s="18" t="s">
        <v>101</v>
      </c>
      <c r="F26" s="13" t="s">
        <v>100</v>
      </c>
      <c r="G26" s="37" t="s">
        <v>102</v>
      </c>
      <c r="H26" s="15" t="s">
        <v>103</v>
      </c>
      <c r="I26" s="13">
        <v>1000</v>
      </c>
      <c r="J26" s="32"/>
      <c r="K26" s="32"/>
    </row>
    <row r="27" ht="30" hidden="1" customHeight="1" spans="1:11">
      <c r="A27" s="13">
        <v>24</v>
      </c>
      <c r="B27" s="13" t="s">
        <v>14</v>
      </c>
      <c r="C27" s="14" t="s">
        <v>15</v>
      </c>
      <c r="D27" s="18" t="s">
        <v>104</v>
      </c>
      <c r="E27" s="18" t="s">
        <v>17</v>
      </c>
      <c r="F27" s="18" t="s">
        <v>104</v>
      </c>
      <c r="G27" s="38" t="s">
        <v>105</v>
      </c>
      <c r="H27" s="20" t="s">
        <v>106</v>
      </c>
      <c r="I27" s="18">
        <v>240</v>
      </c>
      <c r="J27" s="34"/>
      <c r="K27" s="32"/>
    </row>
    <row r="28" ht="30" hidden="1" customHeight="1" spans="1:11">
      <c r="A28" s="13">
        <v>25</v>
      </c>
      <c r="B28" s="18" t="s">
        <v>14</v>
      </c>
      <c r="C28" s="19" t="s">
        <v>15</v>
      </c>
      <c r="D28" s="18" t="s">
        <v>107</v>
      </c>
      <c r="E28" s="18" t="s">
        <v>17</v>
      </c>
      <c r="F28" s="18" t="s">
        <v>107</v>
      </c>
      <c r="G28" s="38" t="s">
        <v>108</v>
      </c>
      <c r="H28" s="20" t="s">
        <v>109</v>
      </c>
      <c r="I28" s="18">
        <v>120</v>
      </c>
      <c r="J28" s="34"/>
      <c r="K28" s="32"/>
    </row>
    <row r="29" ht="30" hidden="1" customHeight="1" spans="1:11">
      <c r="A29" s="13"/>
      <c r="B29" s="18"/>
      <c r="C29" s="19"/>
      <c r="D29" s="18"/>
      <c r="E29" s="18"/>
      <c r="F29" s="18"/>
      <c r="G29" s="18"/>
      <c r="H29" s="20" t="s">
        <v>110</v>
      </c>
      <c r="I29" s="18">
        <f>SUM(I4:I28)</f>
        <v>29760</v>
      </c>
      <c r="J29" s="34"/>
      <c r="K29" s="35"/>
    </row>
    <row r="30" ht="30" hidden="1" customHeight="1" spans="1:10">
      <c r="A30" s="13">
        <v>26</v>
      </c>
      <c r="B30" s="13" t="s">
        <v>14</v>
      </c>
      <c r="C30" s="13" t="s">
        <v>111</v>
      </c>
      <c r="D30" s="21" t="s">
        <v>112</v>
      </c>
      <c r="E30" s="13" t="s">
        <v>17</v>
      </c>
      <c r="F30" s="21" t="s">
        <v>112</v>
      </c>
      <c r="G30" s="21" t="s">
        <v>113</v>
      </c>
      <c r="H30" s="15" t="s">
        <v>114</v>
      </c>
      <c r="I30" s="26">
        <f>3*100+50*13</f>
        <v>950</v>
      </c>
      <c r="J30" s="32"/>
    </row>
    <row r="31" ht="30" hidden="1" customHeight="1" spans="1:10">
      <c r="A31" s="13">
        <v>27</v>
      </c>
      <c r="B31" s="13" t="s">
        <v>14</v>
      </c>
      <c r="C31" s="13" t="s">
        <v>111</v>
      </c>
      <c r="D31" s="21" t="s">
        <v>115</v>
      </c>
      <c r="E31" s="13" t="s">
        <v>17</v>
      </c>
      <c r="F31" s="21" t="s">
        <v>115</v>
      </c>
      <c r="G31" s="21" t="s">
        <v>116</v>
      </c>
      <c r="H31" s="15" t="s">
        <v>117</v>
      </c>
      <c r="I31" s="26">
        <f>7.5*100+81*13+3*300</f>
        <v>2703</v>
      </c>
      <c r="J31" s="32"/>
    </row>
    <row r="32" ht="30" hidden="1" customHeight="1" spans="1:10">
      <c r="A32" s="13">
        <v>28</v>
      </c>
      <c r="B32" s="13" t="s">
        <v>14</v>
      </c>
      <c r="C32" s="13" t="s">
        <v>111</v>
      </c>
      <c r="D32" s="21" t="s">
        <v>118</v>
      </c>
      <c r="E32" s="13" t="s">
        <v>17</v>
      </c>
      <c r="F32" s="21" t="s">
        <v>118</v>
      </c>
      <c r="G32" s="21" t="s">
        <v>119</v>
      </c>
      <c r="H32" s="15" t="s">
        <v>120</v>
      </c>
      <c r="I32" s="26">
        <f>5*100+57*13</f>
        <v>1241</v>
      </c>
      <c r="J32" s="32"/>
    </row>
    <row r="33" ht="30" hidden="1" customHeight="1" spans="1:10">
      <c r="A33" s="13">
        <v>29</v>
      </c>
      <c r="B33" s="13" t="s">
        <v>14</v>
      </c>
      <c r="C33" s="13" t="s">
        <v>111</v>
      </c>
      <c r="D33" s="21" t="s">
        <v>121</v>
      </c>
      <c r="E33" s="13" t="s">
        <v>17</v>
      </c>
      <c r="F33" s="21" t="s">
        <v>121</v>
      </c>
      <c r="G33" s="21" t="s">
        <v>122</v>
      </c>
      <c r="H33" s="15" t="s">
        <v>123</v>
      </c>
      <c r="I33" s="26">
        <f>7.5*100+20*13</f>
        <v>1010</v>
      </c>
      <c r="J33" s="32"/>
    </row>
    <row r="34" ht="30" hidden="1" customHeight="1" spans="1:10">
      <c r="A34" s="13">
        <v>30</v>
      </c>
      <c r="B34" s="13" t="s">
        <v>14</v>
      </c>
      <c r="C34" s="13" t="s">
        <v>111</v>
      </c>
      <c r="D34" s="21" t="s">
        <v>124</v>
      </c>
      <c r="E34" s="13" t="s">
        <v>17</v>
      </c>
      <c r="F34" s="21" t="s">
        <v>124</v>
      </c>
      <c r="G34" s="21" t="s">
        <v>125</v>
      </c>
      <c r="H34" s="15" t="s">
        <v>126</v>
      </c>
      <c r="I34" s="26">
        <f>2*100+6*13+2*300</f>
        <v>878</v>
      </c>
      <c r="J34" s="32"/>
    </row>
    <row r="35" ht="30" hidden="1" customHeight="1" spans="1:10">
      <c r="A35" s="13">
        <v>31</v>
      </c>
      <c r="B35" s="13" t="s">
        <v>14</v>
      </c>
      <c r="C35" s="13" t="s">
        <v>111</v>
      </c>
      <c r="D35" s="21" t="s">
        <v>127</v>
      </c>
      <c r="E35" s="13" t="s">
        <v>17</v>
      </c>
      <c r="F35" s="21" t="s">
        <v>127</v>
      </c>
      <c r="G35" s="21" t="s">
        <v>128</v>
      </c>
      <c r="H35" s="15" t="s">
        <v>129</v>
      </c>
      <c r="I35" s="26">
        <f>3.5*100+35*13+2*300</f>
        <v>1405</v>
      </c>
      <c r="J35" s="32"/>
    </row>
    <row r="36" ht="30" hidden="1" customHeight="1" spans="1:10">
      <c r="A36" s="13">
        <v>32</v>
      </c>
      <c r="B36" s="13" t="s">
        <v>14</v>
      </c>
      <c r="C36" s="13" t="s">
        <v>111</v>
      </c>
      <c r="D36" s="21" t="s">
        <v>130</v>
      </c>
      <c r="E36" s="13" t="s">
        <v>17</v>
      </c>
      <c r="F36" s="21" t="s">
        <v>130</v>
      </c>
      <c r="G36" s="21" t="s">
        <v>131</v>
      </c>
      <c r="H36" s="15" t="s">
        <v>132</v>
      </c>
      <c r="I36" s="26">
        <f>3*100+15*13+2*300</f>
        <v>1095</v>
      </c>
      <c r="J36" s="32"/>
    </row>
    <row r="37" ht="30" hidden="1" customHeight="1" spans="1:10">
      <c r="A37" s="13">
        <v>33</v>
      </c>
      <c r="B37" s="13" t="s">
        <v>14</v>
      </c>
      <c r="C37" s="13" t="s">
        <v>111</v>
      </c>
      <c r="D37" s="21" t="s">
        <v>133</v>
      </c>
      <c r="E37" s="13" t="s">
        <v>17</v>
      </c>
      <c r="F37" s="21" t="s">
        <v>133</v>
      </c>
      <c r="G37" s="21" t="s">
        <v>134</v>
      </c>
      <c r="H37" s="15" t="s">
        <v>135</v>
      </c>
      <c r="I37" s="26">
        <f>2.7*100+22*13+3*200</f>
        <v>1156</v>
      </c>
      <c r="J37" s="32"/>
    </row>
    <row r="38" ht="30" hidden="1" customHeight="1" spans="1:10">
      <c r="A38" s="13"/>
      <c r="B38" s="13"/>
      <c r="C38" s="13"/>
      <c r="D38" s="21"/>
      <c r="E38" s="13"/>
      <c r="F38" s="21"/>
      <c r="G38" s="21"/>
      <c r="H38" s="15" t="s">
        <v>110</v>
      </c>
      <c r="I38" s="26">
        <f>SUM(I30:I37)</f>
        <v>10438</v>
      </c>
      <c r="J38" s="32"/>
    </row>
    <row r="39" ht="30" hidden="1" customHeight="1" spans="1:10">
      <c r="A39" s="13">
        <v>34</v>
      </c>
      <c r="B39" s="22" t="s">
        <v>14</v>
      </c>
      <c r="C39" s="22" t="s">
        <v>136</v>
      </c>
      <c r="D39" s="23" t="s">
        <v>137</v>
      </c>
      <c r="E39" s="22" t="s">
        <v>17</v>
      </c>
      <c r="F39" s="23" t="s">
        <v>137</v>
      </c>
      <c r="G39" s="23" t="s">
        <v>138</v>
      </c>
      <c r="H39" s="22" t="s">
        <v>139</v>
      </c>
      <c r="I39" s="22">
        <v>1390</v>
      </c>
      <c r="J39" s="32"/>
    </row>
    <row r="40" ht="30" hidden="1" customHeight="1" spans="1:10">
      <c r="A40" s="13">
        <v>35</v>
      </c>
      <c r="B40" s="22" t="s">
        <v>14</v>
      </c>
      <c r="C40" s="22" t="s">
        <v>136</v>
      </c>
      <c r="D40" s="23" t="s">
        <v>140</v>
      </c>
      <c r="E40" s="22" t="s">
        <v>17</v>
      </c>
      <c r="F40" s="23" t="s">
        <v>140</v>
      </c>
      <c r="G40" s="23" t="s">
        <v>141</v>
      </c>
      <c r="H40" s="22" t="s">
        <v>142</v>
      </c>
      <c r="I40" s="22">
        <v>1000</v>
      </c>
      <c r="J40" s="32"/>
    </row>
    <row r="41" ht="30" hidden="1" customHeight="1" spans="1:10">
      <c r="A41" s="13">
        <v>36</v>
      </c>
      <c r="B41" s="22" t="s">
        <v>14</v>
      </c>
      <c r="C41" s="22" t="s">
        <v>136</v>
      </c>
      <c r="D41" s="23" t="s">
        <v>143</v>
      </c>
      <c r="E41" s="22" t="s">
        <v>17</v>
      </c>
      <c r="F41" s="23" t="s">
        <v>143</v>
      </c>
      <c r="G41" s="23" t="s">
        <v>144</v>
      </c>
      <c r="H41" s="22" t="s">
        <v>145</v>
      </c>
      <c r="I41" s="22">
        <v>1420</v>
      </c>
      <c r="J41" s="32"/>
    </row>
    <row r="42" ht="30" hidden="1" customHeight="1" spans="1:10">
      <c r="A42" s="13">
        <v>37</v>
      </c>
      <c r="B42" s="22" t="s">
        <v>14</v>
      </c>
      <c r="C42" s="22" t="s">
        <v>136</v>
      </c>
      <c r="D42" s="23" t="s">
        <v>146</v>
      </c>
      <c r="E42" s="22" t="s">
        <v>17</v>
      </c>
      <c r="F42" s="23" t="s">
        <v>146</v>
      </c>
      <c r="G42" s="23" t="s">
        <v>147</v>
      </c>
      <c r="H42" s="22" t="s">
        <v>148</v>
      </c>
      <c r="I42" s="22">
        <v>1000</v>
      </c>
      <c r="J42" s="32"/>
    </row>
    <row r="43" ht="30" hidden="1" customHeight="1" spans="1:10">
      <c r="A43" s="13">
        <v>38</v>
      </c>
      <c r="B43" s="22" t="s">
        <v>14</v>
      </c>
      <c r="C43" s="22" t="s">
        <v>136</v>
      </c>
      <c r="D43" s="23" t="s">
        <v>149</v>
      </c>
      <c r="E43" s="22" t="s">
        <v>17</v>
      </c>
      <c r="F43" s="23" t="s">
        <v>149</v>
      </c>
      <c r="G43" s="23" t="s">
        <v>150</v>
      </c>
      <c r="H43" s="22" t="s">
        <v>151</v>
      </c>
      <c r="I43" s="22">
        <v>3000</v>
      </c>
      <c r="J43" s="32"/>
    </row>
    <row r="44" ht="30" hidden="1" customHeight="1" spans="1:10">
      <c r="A44" s="13">
        <v>39</v>
      </c>
      <c r="B44" s="22" t="s">
        <v>14</v>
      </c>
      <c r="C44" s="22" t="s">
        <v>136</v>
      </c>
      <c r="D44" s="23" t="s">
        <v>152</v>
      </c>
      <c r="E44" s="22" t="s">
        <v>17</v>
      </c>
      <c r="F44" s="23" t="s">
        <v>152</v>
      </c>
      <c r="G44" s="23" t="s">
        <v>153</v>
      </c>
      <c r="H44" s="22" t="s">
        <v>154</v>
      </c>
      <c r="I44" s="22">
        <v>1000</v>
      </c>
      <c r="J44" s="32"/>
    </row>
    <row r="45" ht="30" hidden="1" customHeight="1" spans="1:10">
      <c r="A45" s="13">
        <v>40</v>
      </c>
      <c r="B45" s="22" t="s">
        <v>14</v>
      </c>
      <c r="C45" s="22" t="s">
        <v>136</v>
      </c>
      <c r="D45" s="23" t="s">
        <v>155</v>
      </c>
      <c r="E45" s="22" t="s">
        <v>17</v>
      </c>
      <c r="F45" s="23" t="s">
        <v>155</v>
      </c>
      <c r="G45" s="23" t="s">
        <v>156</v>
      </c>
      <c r="H45" s="22" t="s">
        <v>157</v>
      </c>
      <c r="I45" s="22">
        <v>600</v>
      </c>
      <c r="J45" s="32"/>
    </row>
    <row r="46" ht="30" hidden="1" customHeight="1" spans="1:10">
      <c r="A46" s="13">
        <v>41</v>
      </c>
      <c r="B46" s="22" t="s">
        <v>14</v>
      </c>
      <c r="C46" s="22" t="s">
        <v>136</v>
      </c>
      <c r="D46" s="23" t="s">
        <v>158</v>
      </c>
      <c r="E46" s="22" t="s">
        <v>17</v>
      </c>
      <c r="F46" s="23" t="s">
        <v>158</v>
      </c>
      <c r="G46" s="23" t="s">
        <v>159</v>
      </c>
      <c r="H46" s="22" t="s">
        <v>160</v>
      </c>
      <c r="I46" s="22">
        <v>500</v>
      </c>
      <c r="J46" s="32"/>
    </row>
    <row r="47" ht="30" hidden="1" customHeight="1" spans="1:10">
      <c r="A47" s="13">
        <v>42</v>
      </c>
      <c r="B47" s="22" t="s">
        <v>14</v>
      </c>
      <c r="C47" s="22" t="s">
        <v>136</v>
      </c>
      <c r="D47" s="23" t="s">
        <v>161</v>
      </c>
      <c r="E47" s="22" t="s">
        <v>17</v>
      </c>
      <c r="F47" s="23" t="s">
        <v>161</v>
      </c>
      <c r="G47" s="23" t="s">
        <v>162</v>
      </c>
      <c r="H47" s="22" t="s">
        <v>163</v>
      </c>
      <c r="I47" s="22">
        <v>1440</v>
      </c>
      <c r="J47" s="32"/>
    </row>
    <row r="48" ht="30" hidden="1" customHeight="1" spans="1:10">
      <c r="A48" s="13">
        <v>43</v>
      </c>
      <c r="B48" s="22" t="s">
        <v>14</v>
      </c>
      <c r="C48" s="22" t="s">
        <v>136</v>
      </c>
      <c r="D48" s="23" t="s">
        <v>164</v>
      </c>
      <c r="E48" s="22" t="s">
        <v>17</v>
      </c>
      <c r="F48" s="23" t="s">
        <v>164</v>
      </c>
      <c r="G48" s="23" t="s">
        <v>165</v>
      </c>
      <c r="H48" s="24" t="s">
        <v>166</v>
      </c>
      <c r="I48" s="22">
        <v>3000</v>
      </c>
      <c r="J48" s="32"/>
    </row>
    <row r="49" ht="30" hidden="1" customHeight="1" spans="1:10">
      <c r="A49" s="13">
        <v>44</v>
      </c>
      <c r="B49" s="22" t="s">
        <v>14</v>
      </c>
      <c r="C49" s="22" t="s">
        <v>136</v>
      </c>
      <c r="D49" s="23" t="s">
        <v>167</v>
      </c>
      <c r="E49" s="22" t="s">
        <v>17</v>
      </c>
      <c r="F49" s="23" t="s">
        <v>167</v>
      </c>
      <c r="G49" s="23" t="s">
        <v>168</v>
      </c>
      <c r="H49" s="22" t="s">
        <v>169</v>
      </c>
      <c r="I49" s="22">
        <v>1550</v>
      </c>
      <c r="J49" s="32"/>
    </row>
    <row r="50" ht="30" hidden="1" customHeight="1" spans="1:10">
      <c r="A50" s="13">
        <v>45</v>
      </c>
      <c r="B50" s="22" t="s">
        <v>14</v>
      </c>
      <c r="C50" s="22" t="s">
        <v>136</v>
      </c>
      <c r="D50" s="23" t="s">
        <v>170</v>
      </c>
      <c r="E50" s="22" t="s">
        <v>17</v>
      </c>
      <c r="F50" s="23" t="s">
        <v>170</v>
      </c>
      <c r="G50" s="23" t="s">
        <v>171</v>
      </c>
      <c r="H50" s="22" t="s">
        <v>172</v>
      </c>
      <c r="I50" s="22">
        <v>2150</v>
      </c>
      <c r="J50" s="32"/>
    </row>
    <row r="51" ht="30" hidden="1" customHeight="1" spans="1:10">
      <c r="A51" s="13">
        <v>46</v>
      </c>
      <c r="B51" s="22" t="s">
        <v>14</v>
      </c>
      <c r="C51" s="22" t="s">
        <v>136</v>
      </c>
      <c r="D51" s="23" t="s">
        <v>173</v>
      </c>
      <c r="E51" s="22" t="s">
        <v>17</v>
      </c>
      <c r="F51" s="23" t="s">
        <v>173</v>
      </c>
      <c r="G51" s="23" t="s">
        <v>174</v>
      </c>
      <c r="H51" s="22" t="s">
        <v>175</v>
      </c>
      <c r="I51" s="22">
        <v>3000</v>
      </c>
      <c r="J51" s="32"/>
    </row>
    <row r="52" ht="30" hidden="1" customHeight="1" spans="1:10">
      <c r="A52" s="13">
        <v>47</v>
      </c>
      <c r="B52" s="22" t="s">
        <v>14</v>
      </c>
      <c r="C52" s="22" t="s">
        <v>136</v>
      </c>
      <c r="D52" s="23" t="s">
        <v>176</v>
      </c>
      <c r="E52" s="22" t="s">
        <v>17</v>
      </c>
      <c r="F52" s="23" t="s">
        <v>176</v>
      </c>
      <c r="G52" s="23" t="s">
        <v>177</v>
      </c>
      <c r="H52" s="22" t="s">
        <v>178</v>
      </c>
      <c r="I52" s="22">
        <v>3000</v>
      </c>
      <c r="J52" s="32"/>
    </row>
    <row r="53" ht="30" hidden="1" customHeight="1" spans="1:10">
      <c r="A53" s="13">
        <v>48</v>
      </c>
      <c r="B53" s="22" t="s">
        <v>14</v>
      </c>
      <c r="C53" s="22" t="s">
        <v>136</v>
      </c>
      <c r="D53" s="23" t="s">
        <v>179</v>
      </c>
      <c r="E53" s="22" t="s">
        <v>17</v>
      </c>
      <c r="F53" s="23" t="s">
        <v>179</v>
      </c>
      <c r="G53" s="23" t="s">
        <v>180</v>
      </c>
      <c r="H53" s="22" t="s">
        <v>181</v>
      </c>
      <c r="I53" s="22">
        <v>500</v>
      </c>
      <c r="J53" s="32"/>
    </row>
    <row r="54" ht="30" hidden="1" customHeight="1" spans="1:10">
      <c r="A54" s="13">
        <v>49</v>
      </c>
      <c r="B54" s="22" t="s">
        <v>14</v>
      </c>
      <c r="C54" s="22" t="s">
        <v>136</v>
      </c>
      <c r="D54" s="23" t="s">
        <v>182</v>
      </c>
      <c r="E54" s="22" t="s">
        <v>17</v>
      </c>
      <c r="F54" s="23" t="s">
        <v>182</v>
      </c>
      <c r="G54" s="23" t="s">
        <v>183</v>
      </c>
      <c r="H54" s="22" t="s">
        <v>184</v>
      </c>
      <c r="I54" s="22">
        <v>700</v>
      </c>
      <c r="J54" s="32"/>
    </row>
    <row r="55" ht="30" hidden="1" customHeight="1" spans="1:10">
      <c r="A55" s="13">
        <v>50</v>
      </c>
      <c r="B55" s="22" t="s">
        <v>14</v>
      </c>
      <c r="C55" s="22" t="s">
        <v>136</v>
      </c>
      <c r="D55" s="23" t="s">
        <v>185</v>
      </c>
      <c r="E55" s="22" t="s">
        <v>17</v>
      </c>
      <c r="F55" s="23" t="s">
        <v>185</v>
      </c>
      <c r="G55" s="23" t="s">
        <v>186</v>
      </c>
      <c r="H55" s="22" t="s">
        <v>187</v>
      </c>
      <c r="I55" s="22">
        <v>1800</v>
      </c>
      <c r="J55" s="32"/>
    </row>
    <row r="56" ht="30" hidden="1" customHeight="1" spans="1:10">
      <c r="A56" s="13">
        <v>51</v>
      </c>
      <c r="B56" s="22" t="s">
        <v>14</v>
      </c>
      <c r="C56" s="22" t="s">
        <v>136</v>
      </c>
      <c r="D56" s="23" t="s">
        <v>188</v>
      </c>
      <c r="E56" s="22" t="s">
        <v>17</v>
      </c>
      <c r="F56" s="23" t="s">
        <v>188</v>
      </c>
      <c r="G56" s="23" t="s">
        <v>189</v>
      </c>
      <c r="H56" s="22" t="s">
        <v>190</v>
      </c>
      <c r="I56" s="22">
        <v>1060</v>
      </c>
      <c r="J56" s="32"/>
    </row>
    <row r="57" ht="30" hidden="1" customHeight="1" spans="1:10">
      <c r="A57" s="13">
        <v>52</v>
      </c>
      <c r="B57" s="22" t="s">
        <v>14</v>
      </c>
      <c r="C57" s="22" t="s">
        <v>136</v>
      </c>
      <c r="D57" s="23" t="s">
        <v>191</v>
      </c>
      <c r="E57" s="22" t="s">
        <v>17</v>
      </c>
      <c r="F57" s="23" t="s">
        <v>191</v>
      </c>
      <c r="G57" s="23" t="s">
        <v>192</v>
      </c>
      <c r="H57" s="22" t="s">
        <v>193</v>
      </c>
      <c r="I57" s="22">
        <v>1220</v>
      </c>
      <c r="J57" s="32"/>
    </row>
    <row r="58" ht="30" hidden="1" customHeight="1" spans="1:10">
      <c r="A58" s="13">
        <v>53</v>
      </c>
      <c r="B58" s="22" t="s">
        <v>14</v>
      </c>
      <c r="C58" s="22" t="s">
        <v>136</v>
      </c>
      <c r="D58" s="23" t="s">
        <v>194</v>
      </c>
      <c r="E58" s="22" t="s">
        <v>17</v>
      </c>
      <c r="F58" s="23" t="s">
        <v>194</v>
      </c>
      <c r="G58" s="23" t="s">
        <v>195</v>
      </c>
      <c r="H58" s="22" t="s">
        <v>196</v>
      </c>
      <c r="I58" s="22">
        <v>200</v>
      </c>
      <c r="J58" s="32"/>
    </row>
    <row r="59" ht="30" hidden="1" customHeight="1" spans="1:10">
      <c r="A59" s="13">
        <v>54</v>
      </c>
      <c r="B59" s="22" t="s">
        <v>14</v>
      </c>
      <c r="C59" s="22" t="s">
        <v>136</v>
      </c>
      <c r="D59" s="23" t="s">
        <v>197</v>
      </c>
      <c r="E59" s="22" t="s">
        <v>17</v>
      </c>
      <c r="F59" s="23" t="s">
        <v>197</v>
      </c>
      <c r="G59" s="23" t="s">
        <v>198</v>
      </c>
      <c r="H59" s="22" t="s">
        <v>199</v>
      </c>
      <c r="I59" s="22">
        <v>500</v>
      </c>
      <c r="J59" s="32"/>
    </row>
    <row r="60" ht="30" hidden="1" customHeight="1" spans="1:10">
      <c r="A60" s="25"/>
      <c r="B60" s="25"/>
      <c r="C60" s="25"/>
      <c r="D60" s="25"/>
      <c r="E60" s="25"/>
      <c r="F60" s="25"/>
      <c r="G60" s="25"/>
      <c r="H60" s="15" t="s">
        <v>110</v>
      </c>
      <c r="I60" s="32">
        <f>SUM(I39:I59)</f>
        <v>30030</v>
      </c>
      <c r="J60" s="25"/>
    </row>
    <row r="61" s="4" customFormat="1" ht="18" customHeight="1" spans="1:10">
      <c r="A61" s="13">
        <v>1</v>
      </c>
      <c r="B61" s="13" t="s">
        <v>14</v>
      </c>
      <c r="C61" s="13" t="s">
        <v>200</v>
      </c>
      <c r="D61" s="13" t="s">
        <v>201</v>
      </c>
      <c r="E61" s="13" t="s">
        <v>17</v>
      </c>
      <c r="F61" s="13" t="s">
        <v>201</v>
      </c>
      <c r="G61" s="26" t="s">
        <v>202</v>
      </c>
      <c r="H61" s="15" t="s">
        <v>203</v>
      </c>
      <c r="I61" s="13">
        <v>280</v>
      </c>
      <c r="J61" s="25"/>
    </row>
    <row r="62" s="4" customFormat="1" ht="18" customHeight="1" spans="1:10">
      <c r="A62" s="13">
        <v>3</v>
      </c>
      <c r="B62" s="13" t="s">
        <v>14</v>
      </c>
      <c r="C62" s="13" t="s">
        <v>200</v>
      </c>
      <c r="D62" s="13" t="s">
        <v>204</v>
      </c>
      <c r="E62" s="13" t="s">
        <v>17</v>
      </c>
      <c r="F62" s="13" t="s">
        <v>204</v>
      </c>
      <c r="G62" s="26" t="s">
        <v>205</v>
      </c>
      <c r="H62" s="15" t="s">
        <v>206</v>
      </c>
      <c r="I62" s="13">
        <v>790</v>
      </c>
      <c r="J62" s="25"/>
    </row>
    <row r="63" s="4" customFormat="1" ht="18" customHeight="1" spans="1:10">
      <c r="A63" s="13">
        <v>4</v>
      </c>
      <c r="B63" s="13" t="s">
        <v>14</v>
      </c>
      <c r="C63" s="13" t="s">
        <v>200</v>
      </c>
      <c r="D63" s="13" t="s">
        <v>207</v>
      </c>
      <c r="E63" s="13" t="s">
        <v>17</v>
      </c>
      <c r="F63" s="13" t="s">
        <v>207</v>
      </c>
      <c r="G63" s="26" t="s">
        <v>208</v>
      </c>
      <c r="H63" s="15" t="s">
        <v>209</v>
      </c>
      <c r="I63" s="13">
        <v>1980</v>
      </c>
      <c r="J63" s="25"/>
    </row>
    <row r="64" s="4" customFormat="1" ht="18" customHeight="1" spans="1:10">
      <c r="A64" s="13">
        <v>6</v>
      </c>
      <c r="B64" s="13" t="s">
        <v>14</v>
      </c>
      <c r="C64" s="13" t="s">
        <v>200</v>
      </c>
      <c r="D64" s="13" t="s">
        <v>210</v>
      </c>
      <c r="E64" s="13" t="s">
        <v>17</v>
      </c>
      <c r="F64" s="13" t="s">
        <v>210</v>
      </c>
      <c r="G64" s="26" t="s">
        <v>211</v>
      </c>
      <c r="H64" s="15" t="s">
        <v>212</v>
      </c>
      <c r="I64" s="13">
        <v>2500</v>
      </c>
      <c r="J64" s="25"/>
    </row>
    <row r="65" s="4" customFormat="1" ht="18" customHeight="1" spans="1:10">
      <c r="A65" s="13">
        <v>7</v>
      </c>
      <c r="B65" s="13" t="s">
        <v>14</v>
      </c>
      <c r="C65" s="13" t="s">
        <v>200</v>
      </c>
      <c r="D65" s="13" t="s">
        <v>213</v>
      </c>
      <c r="E65" s="13" t="s">
        <v>17</v>
      </c>
      <c r="F65" s="13" t="s">
        <v>213</v>
      </c>
      <c r="G65" s="26" t="s">
        <v>214</v>
      </c>
      <c r="H65" s="15" t="s">
        <v>215</v>
      </c>
      <c r="I65" s="13">
        <v>1540</v>
      </c>
      <c r="J65" s="25"/>
    </row>
    <row r="66" s="4" customFormat="1" ht="18" customHeight="1" spans="1:10">
      <c r="A66" s="13">
        <v>8</v>
      </c>
      <c r="B66" s="13" t="s">
        <v>14</v>
      </c>
      <c r="C66" s="13" t="s">
        <v>200</v>
      </c>
      <c r="D66" s="13" t="s">
        <v>216</v>
      </c>
      <c r="E66" s="13" t="s">
        <v>17</v>
      </c>
      <c r="F66" s="13" t="s">
        <v>216</v>
      </c>
      <c r="G66" s="26" t="s">
        <v>214</v>
      </c>
      <c r="H66" s="15" t="s">
        <v>217</v>
      </c>
      <c r="I66" s="13">
        <v>470</v>
      </c>
      <c r="J66" s="25"/>
    </row>
    <row r="67" s="4" customFormat="1" ht="18" customHeight="1" spans="1:10">
      <c r="A67" s="13">
        <v>9</v>
      </c>
      <c r="B67" s="13" t="s">
        <v>14</v>
      </c>
      <c r="C67" s="13" t="s">
        <v>200</v>
      </c>
      <c r="D67" s="13" t="s">
        <v>218</v>
      </c>
      <c r="E67" s="13" t="s">
        <v>17</v>
      </c>
      <c r="F67" s="13" t="s">
        <v>218</v>
      </c>
      <c r="G67" s="26" t="s">
        <v>219</v>
      </c>
      <c r="H67" s="15" t="s">
        <v>220</v>
      </c>
      <c r="I67" s="13">
        <v>1520</v>
      </c>
      <c r="J67" s="25"/>
    </row>
    <row r="68" s="4" customFormat="1" ht="18" customHeight="1" spans="1:10">
      <c r="A68" s="13">
        <v>10</v>
      </c>
      <c r="B68" s="13" t="s">
        <v>14</v>
      </c>
      <c r="C68" s="13" t="s">
        <v>200</v>
      </c>
      <c r="D68" s="13" t="s">
        <v>221</v>
      </c>
      <c r="E68" s="13" t="s">
        <v>17</v>
      </c>
      <c r="F68" s="13" t="s">
        <v>221</v>
      </c>
      <c r="G68" s="26" t="s">
        <v>222</v>
      </c>
      <c r="H68" s="15" t="s">
        <v>223</v>
      </c>
      <c r="I68" s="13">
        <v>800</v>
      </c>
      <c r="J68" s="25"/>
    </row>
    <row r="69" s="4" customFormat="1" ht="18" customHeight="1" spans="1:10">
      <c r="A69" s="13">
        <v>11</v>
      </c>
      <c r="B69" s="13" t="s">
        <v>14</v>
      </c>
      <c r="C69" s="13" t="s">
        <v>200</v>
      </c>
      <c r="D69" s="13" t="s">
        <v>224</v>
      </c>
      <c r="E69" s="13" t="s">
        <v>17</v>
      </c>
      <c r="F69" s="13" t="s">
        <v>224</v>
      </c>
      <c r="G69" s="26" t="s">
        <v>211</v>
      </c>
      <c r="H69" s="15" t="s">
        <v>225</v>
      </c>
      <c r="I69" s="13">
        <v>880</v>
      </c>
      <c r="J69" s="25"/>
    </row>
    <row r="70" s="4" customFormat="1" ht="18" customHeight="1" spans="1:10">
      <c r="A70" s="13">
        <v>12</v>
      </c>
      <c r="B70" s="13" t="s">
        <v>14</v>
      </c>
      <c r="C70" s="13" t="s">
        <v>200</v>
      </c>
      <c r="D70" s="13" t="s">
        <v>226</v>
      </c>
      <c r="E70" s="13" t="s">
        <v>17</v>
      </c>
      <c r="F70" s="13" t="s">
        <v>226</v>
      </c>
      <c r="G70" s="26" t="s">
        <v>219</v>
      </c>
      <c r="H70" s="15" t="s">
        <v>227</v>
      </c>
      <c r="I70" s="13">
        <v>2560</v>
      </c>
      <c r="J70" s="25"/>
    </row>
    <row r="71" s="4" customFormat="1" ht="18" customHeight="1" spans="1:10">
      <c r="A71" s="13">
        <v>13</v>
      </c>
      <c r="B71" s="13" t="s">
        <v>14</v>
      </c>
      <c r="C71" s="13" t="s">
        <v>200</v>
      </c>
      <c r="D71" s="13" t="s">
        <v>228</v>
      </c>
      <c r="E71" s="13" t="s">
        <v>17</v>
      </c>
      <c r="F71" s="13" t="s">
        <v>228</v>
      </c>
      <c r="G71" s="26" t="s">
        <v>229</v>
      </c>
      <c r="H71" s="15" t="s">
        <v>230</v>
      </c>
      <c r="I71" s="13">
        <v>450</v>
      </c>
      <c r="J71" s="25"/>
    </row>
    <row r="72" s="4" customFormat="1" ht="18" customHeight="1" spans="1:10">
      <c r="A72" s="13">
        <v>14</v>
      </c>
      <c r="B72" s="13" t="s">
        <v>14</v>
      </c>
      <c r="C72" s="13" t="s">
        <v>200</v>
      </c>
      <c r="D72" s="13" t="s">
        <v>231</v>
      </c>
      <c r="E72" s="13" t="s">
        <v>17</v>
      </c>
      <c r="F72" s="13" t="s">
        <v>231</v>
      </c>
      <c r="G72" s="26" t="s">
        <v>219</v>
      </c>
      <c r="H72" s="15" t="s">
        <v>232</v>
      </c>
      <c r="I72" s="13">
        <v>1120</v>
      </c>
      <c r="J72" s="25"/>
    </row>
    <row r="73" s="4" customFormat="1" ht="18" customHeight="1" spans="1:10">
      <c r="A73" s="13">
        <v>16</v>
      </c>
      <c r="B73" s="13" t="s">
        <v>14</v>
      </c>
      <c r="C73" s="13" t="s">
        <v>200</v>
      </c>
      <c r="D73" s="13" t="s">
        <v>233</v>
      </c>
      <c r="E73" s="13" t="s">
        <v>17</v>
      </c>
      <c r="F73" s="13" t="s">
        <v>233</v>
      </c>
      <c r="G73" s="26" t="s">
        <v>234</v>
      </c>
      <c r="H73" s="15" t="s">
        <v>235</v>
      </c>
      <c r="I73" s="13">
        <v>2360</v>
      </c>
      <c r="J73" s="25"/>
    </row>
    <row r="74" s="4" customFormat="1" ht="18" customHeight="1" spans="1:10">
      <c r="A74" s="13">
        <v>17</v>
      </c>
      <c r="B74" s="13" t="s">
        <v>14</v>
      </c>
      <c r="C74" s="13" t="s">
        <v>200</v>
      </c>
      <c r="D74" s="13" t="s">
        <v>236</v>
      </c>
      <c r="E74" s="13" t="s">
        <v>17</v>
      </c>
      <c r="F74" s="13" t="s">
        <v>236</v>
      </c>
      <c r="G74" s="26" t="s">
        <v>219</v>
      </c>
      <c r="H74" s="15" t="s">
        <v>237</v>
      </c>
      <c r="I74" s="13">
        <v>1090</v>
      </c>
      <c r="J74" s="25"/>
    </row>
    <row r="75" s="4" customFormat="1" ht="18" customHeight="1" spans="1:10">
      <c r="A75" s="13">
        <v>18</v>
      </c>
      <c r="B75" s="13" t="s">
        <v>14</v>
      </c>
      <c r="C75" s="13" t="s">
        <v>200</v>
      </c>
      <c r="D75" s="13" t="s">
        <v>238</v>
      </c>
      <c r="E75" s="13" t="s">
        <v>17</v>
      </c>
      <c r="F75" s="13" t="s">
        <v>238</v>
      </c>
      <c r="G75" s="26" t="s">
        <v>239</v>
      </c>
      <c r="H75" s="15" t="s">
        <v>240</v>
      </c>
      <c r="I75" s="13">
        <v>1500</v>
      </c>
      <c r="J75" s="25"/>
    </row>
    <row r="76" s="4" customFormat="1" ht="18" customHeight="1" spans="1:10">
      <c r="A76" s="13">
        <v>19</v>
      </c>
      <c r="B76" s="13" t="s">
        <v>14</v>
      </c>
      <c r="C76" s="13" t="s">
        <v>200</v>
      </c>
      <c r="D76" s="13" t="s">
        <v>241</v>
      </c>
      <c r="E76" s="13" t="s">
        <v>17</v>
      </c>
      <c r="F76" s="13" t="s">
        <v>241</v>
      </c>
      <c r="G76" s="26" t="s">
        <v>211</v>
      </c>
      <c r="H76" s="15" t="s">
        <v>242</v>
      </c>
      <c r="I76" s="13">
        <v>1360</v>
      </c>
      <c r="J76" s="25"/>
    </row>
    <row r="77" s="4" customFormat="1" ht="18" customHeight="1" spans="1:10">
      <c r="A77" s="13">
        <v>20</v>
      </c>
      <c r="B77" s="13" t="s">
        <v>14</v>
      </c>
      <c r="C77" s="13" t="s">
        <v>200</v>
      </c>
      <c r="D77" s="13" t="s">
        <v>243</v>
      </c>
      <c r="E77" s="13" t="s">
        <v>17</v>
      </c>
      <c r="F77" s="13" t="s">
        <v>243</v>
      </c>
      <c r="G77" s="26" t="s">
        <v>244</v>
      </c>
      <c r="H77" s="15" t="s">
        <v>245</v>
      </c>
      <c r="I77" s="13">
        <v>680</v>
      </c>
      <c r="J77" s="25"/>
    </row>
    <row r="78" s="4" customFormat="1" ht="18" customHeight="1" spans="1:10">
      <c r="A78" s="13">
        <v>21</v>
      </c>
      <c r="B78" s="13" t="s">
        <v>14</v>
      </c>
      <c r="C78" s="13" t="s">
        <v>200</v>
      </c>
      <c r="D78" s="13" t="s">
        <v>246</v>
      </c>
      <c r="E78" s="13" t="s">
        <v>17</v>
      </c>
      <c r="F78" s="13" t="s">
        <v>246</v>
      </c>
      <c r="G78" s="26" t="s">
        <v>247</v>
      </c>
      <c r="H78" s="15" t="s">
        <v>248</v>
      </c>
      <c r="I78" s="13">
        <v>550</v>
      </c>
      <c r="J78" s="25"/>
    </row>
    <row r="79" s="4" customFormat="1" ht="18" customHeight="1" spans="1:10">
      <c r="A79" s="13">
        <v>22</v>
      </c>
      <c r="B79" s="13" t="s">
        <v>14</v>
      </c>
      <c r="C79" s="13" t="s">
        <v>200</v>
      </c>
      <c r="D79" s="13" t="s">
        <v>249</v>
      </c>
      <c r="E79" s="13" t="s">
        <v>17</v>
      </c>
      <c r="F79" s="13" t="s">
        <v>249</v>
      </c>
      <c r="G79" s="26" t="s">
        <v>219</v>
      </c>
      <c r="H79" s="15" t="s">
        <v>250</v>
      </c>
      <c r="I79" s="13">
        <v>700</v>
      </c>
      <c r="J79" s="25"/>
    </row>
    <row r="80" s="4" customFormat="1" ht="18" customHeight="1" spans="1:10">
      <c r="A80" s="13">
        <v>23</v>
      </c>
      <c r="B80" s="13" t="s">
        <v>14</v>
      </c>
      <c r="C80" s="13" t="s">
        <v>200</v>
      </c>
      <c r="D80" s="13" t="s">
        <v>251</v>
      </c>
      <c r="E80" s="13" t="s">
        <v>17</v>
      </c>
      <c r="F80" s="13" t="s">
        <v>251</v>
      </c>
      <c r="G80" s="26" t="s">
        <v>252</v>
      </c>
      <c r="H80" s="15" t="s">
        <v>253</v>
      </c>
      <c r="I80" s="13">
        <v>1040</v>
      </c>
      <c r="J80" s="25"/>
    </row>
    <row r="81" s="4" customFormat="1" ht="18" customHeight="1" spans="1:10">
      <c r="A81" s="13">
        <v>25</v>
      </c>
      <c r="B81" s="13" t="s">
        <v>14</v>
      </c>
      <c r="C81" s="13" t="s">
        <v>200</v>
      </c>
      <c r="D81" s="13" t="s">
        <v>254</v>
      </c>
      <c r="E81" s="13" t="s">
        <v>101</v>
      </c>
      <c r="F81" s="13" t="s">
        <v>254</v>
      </c>
      <c r="G81" s="26" t="s">
        <v>255</v>
      </c>
      <c r="H81" s="15" t="s">
        <v>256</v>
      </c>
      <c r="I81" s="13">
        <v>1160</v>
      </c>
      <c r="J81" s="25"/>
    </row>
    <row r="82" s="4" customFormat="1" ht="18" customHeight="1" spans="1:10">
      <c r="A82" s="13">
        <v>26</v>
      </c>
      <c r="B82" s="13" t="s">
        <v>14</v>
      </c>
      <c r="C82" s="13" t="s">
        <v>200</v>
      </c>
      <c r="D82" s="13" t="s">
        <v>257</v>
      </c>
      <c r="E82" s="13" t="s">
        <v>17</v>
      </c>
      <c r="F82" s="13" t="s">
        <v>257</v>
      </c>
      <c r="G82" s="36" t="s">
        <v>244</v>
      </c>
      <c r="H82" s="15" t="s">
        <v>258</v>
      </c>
      <c r="I82" s="13">
        <v>1800</v>
      </c>
      <c r="J82" s="25"/>
    </row>
    <row r="83" s="4" customFormat="1" ht="18" customHeight="1" spans="1:10">
      <c r="A83" s="13">
        <v>27</v>
      </c>
      <c r="B83" s="13" t="s">
        <v>14</v>
      </c>
      <c r="C83" s="13" t="s">
        <v>200</v>
      </c>
      <c r="D83" s="13" t="s">
        <v>259</v>
      </c>
      <c r="E83" s="13" t="s">
        <v>17</v>
      </c>
      <c r="F83" s="13" t="s">
        <v>259</v>
      </c>
      <c r="G83" s="26" t="s">
        <v>260</v>
      </c>
      <c r="H83" s="15" t="s">
        <v>261</v>
      </c>
      <c r="I83" s="13">
        <v>670</v>
      </c>
      <c r="J83" s="25"/>
    </row>
    <row r="84" s="4" customFormat="1" ht="18" customHeight="1" spans="1:10">
      <c r="A84" s="13">
        <v>28</v>
      </c>
      <c r="B84" s="13" t="s">
        <v>14</v>
      </c>
      <c r="C84" s="13" t="s">
        <v>200</v>
      </c>
      <c r="D84" s="13" t="s">
        <v>262</v>
      </c>
      <c r="E84" s="13" t="s">
        <v>17</v>
      </c>
      <c r="F84" s="13" t="s">
        <v>262</v>
      </c>
      <c r="G84" s="26" t="s">
        <v>263</v>
      </c>
      <c r="H84" s="15" t="s">
        <v>264</v>
      </c>
      <c r="I84" s="13">
        <v>200</v>
      </c>
      <c r="J84" s="25"/>
    </row>
    <row r="85" s="4" customFormat="1" ht="18" customHeight="1" spans="1:10">
      <c r="A85" s="13">
        <v>29</v>
      </c>
      <c r="B85" s="13" t="s">
        <v>14</v>
      </c>
      <c r="C85" s="13" t="s">
        <v>200</v>
      </c>
      <c r="D85" s="13" t="s">
        <v>265</v>
      </c>
      <c r="E85" s="13" t="s">
        <v>17</v>
      </c>
      <c r="F85" s="13" t="s">
        <v>265</v>
      </c>
      <c r="G85" s="26" t="s">
        <v>208</v>
      </c>
      <c r="H85" s="15" t="s">
        <v>266</v>
      </c>
      <c r="I85" s="13">
        <v>650</v>
      </c>
      <c r="J85" s="25"/>
    </row>
    <row r="86" s="4" customFormat="1" ht="18" customHeight="1" spans="1:10">
      <c r="A86" s="13">
        <v>30</v>
      </c>
      <c r="B86" s="13" t="s">
        <v>14</v>
      </c>
      <c r="C86" s="13" t="s">
        <v>200</v>
      </c>
      <c r="D86" s="13" t="s">
        <v>267</v>
      </c>
      <c r="E86" s="13" t="s">
        <v>17</v>
      </c>
      <c r="F86" s="13" t="s">
        <v>267</v>
      </c>
      <c r="G86" s="36" t="s">
        <v>268</v>
      </c>
      <c r="H86" s="15" t="s">
        <v>269</v>
      </c>
      <c r="I86" s="13">
        <v>700</v>
      </c>
      <c r="J86" s="25"/>
    </row>
    <row r="87" ht="30" hidden="1" customHeight="1" spans="1:10">
      <c r="A87" s="25"/>
      <c r="B87" s="25"/>
      <c r="C87" s="25"/>
      <c r="D87" s="25"/>
      <c r="E87" s="25"/>
      <c r="F87" s="25"/>
      <c r="G87" s="25"/>
      <c r="H87" s="15" t="s">
        <v>110</v>
      </c>
      <c r="I87" s="32">
        <f>SUM(I61:I86)</f>
        <v>29350</v>
      </c>
      <c r="J87" s="25"/>
    </row>
    <row r="88" ht="30" hidden="1" customHeight="1" spans="1:10">
      <c r="A88" s="25"/>
      <c r="B88" s="25"/>
      <c r="C88" s="25"/>
      <c r="D88" s="25"/>
      <c r="E88" s="25"/>
      <c r="F88" s="25"/>
      <c r="G88" s="25"/>
      <c r="H88" s="15" t="s">
        <v>270</v>
      </c>
      <c r="I88" s="32">
        <f>SUM(I29,I38,I60,I87)</f>
        <v>99578</v>
      </c>
      <c r="J88" s="25"/>
    </row>
  </sheetData>
  <autoFilter ref="A3:K88">
    <filterColumn colId="2">
      <customFilters>
        <customFilter operator="equal" val="万胜社区"/>
      </customFilters>
    </filterColumn>
    <extLst/>
  </autoFilter>
  <mergeCells count="4">
    <mergeCell ref="A1:J1"/>
    <mergeCell ref="A2:E2"/>
    <mergeCell ref="F2:I2"/>
    <mergeCell ref="J2:J3"/>
  </mergeCells>
  <conditionalFormatting sqref="D39:D54">
    <cfRule type="duplicateValues" dxfId="0" priority="7"/>
    <cfRule type="duplicateValues" dxfId="0" priority="8"/>
  </conditionalFormatting>
  <conditionalFormatting sqref="D55:D59">
    <cfRule type="duplicateValues" dxfId="0" priority="5"/>
    <cfRule type="duplicateValues" dxfId="0" priority="6"/>
  </conditionalFormatting>
  <conditionalFormatting sqref="F39:F54">
    <cfRule type="duplicateValues" dxfId="0" priority="3"/>
    <cfRule type="duplicateValues" dxfId="0" priority="4"/>
  </conditionalFormatting>
  <conditionalFormatting sqref="F55:F59">
    <cfRule type="duplicateValues" dxfId="0" priority="1"/>
    <cfRule type="duplicateValues" dxfId="0" priority="2"/>
  </conditionalFormatting>
  <printOptions horizontalCentered="1"/>
  <pageMargins left="0.554861111111111" right="0.554861111111111" top="0.354166666666667" bottom="0.0388888888888889" header="0.5" footer="0.196527777777778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到户产业扶持项目补贴明细表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荷云水清</cp:lastModifiedBy>
  <dcterms:created xsi:type="dcterms:W3CDTF">2020-03-12T07:33:00Z</dcterms:created>
  <dcterms:modified xsi:type="dcterms:W3CDTF">2022-11-02T02:12:51Z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95A8BDA2D6D643AFA48F4133500AB87D</vt:lpwstr>
  </property>
</Properties>
</file>