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招标清单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<sst xmlns="http://schemas.openxmlformats.org/spreadsheetml/2006/main" count="33" uniqueCount="29">
  <si>
    <t>垫江县白家场镇主管网与支线管网搭接工程招标控制价</t>
  </si>
  <si>
    <t>序号</t>
  </si>
  <si>
    <t>项目名称</t>
  </si>
  <si>
    <t>项目特征</t>
  </si>
  <si>
    <t>计量单位</t>
  </si>
  <si>
    <t>工程量</t>
  </si>
  <si>
    <t>金额（元）</t>
  </si>
  <si>
    <t>综合单价</t>
  </si>
  <si>
    <t>合价</t>
  </si>
  <si>
    <t>安全生产费</t>
  </si>
  <si>
    <t>挖沟槽土方</t>
  </si>
  <si>
    <t>[项目特征]
1.土石比:6:4
2.人机比:4:6
3.挖土深度（90以下）:80cm
4.开挖宽度（90以下）:40cm
[工作内容]
1.排地表水
2.土方开挖
3.围护(挡土板)及拆除
4.基底钎探
5.场内运输</t>
  </si>
  <si>
    <t>m3</t>
  </si>
  <si>
    <t>挖沟槽石方</t>
  </si>
  <si>
    <t>[项目特征]
1.土石比:6:4
2.人机比:4:6
3.挖土深度（90以下）:80cm
4.开挖宽度（90以下）:40cm
[工作内容]
1.排地表水
2.凿石
3.场内运输</t>
  </si>
  <si>
    <t>原土回填</t>
  </si>
  <si>
    <t>[项目特征]
1.密实度要求:综合考虑
2.填方粒径要求:综合考虑
[工作内容]
1.运输
2.回填
3.压实</t>
  </si>
  <si>
    <t>PE63*1.6Mpa（安装费）</t>
  </si>
  <si>
    <t>[项目特征]
1.材质:PE63
2.规格:1.6MPa
3.连接形式:热熔
[工作内容]
1.安装;2管道检验及试验及冲洗消毒。</t>
  </si>
  <si>
    <t>m</t>
  </si>
  <si>
    <t>C25混凝土恢复</t>
  </si>
  <si>
    <t>[项目特征]
1.混凝土强度等级:C25
2.厚度:20cm
[工作内容]
1.混凝土拌和、运输、浇筑
2.伸缝
3.缩缝
4.锯缝、嵌缝
5.路面养护</t>
  </si>
  <si>
    <t>m2</t>
  </si>
  <si>
    <t>人行道透水砖</t>
  </si>
  <si>
    <t>[项目特征]
1.块料品种、规格:综合考虑
2.垫层：材料品种、厚度:10cm、C25
[工作内容]
1.基础、垫层铺筑
2.块料铺设</t>
  </si>
  <si>
    <t>余方弃置</t>
  </si>
  <si>
    <t>[项目特征]
1.废弃料品种:混凝土等
2.运距:1KM以内
[工作内容]
1.余方点装料运输至弃置点</t>
  </si>
  <si>
    <t>合   计（元）</t>
  </si>
  <si>
    <t>总合计（元）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</si>
</sst>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9"/>
      <color theme="1"/>
      <name val="??"/>
      <charset val="134"/>
      <scheme val="minor"/>
    </font>
    <font>
      <b/>
      <sz val="24"/>
      <name val="宋体"/>
      <charset val="134"/>
    </font>
    <font>
      <sz val="9"/>
      <name val="宋体"/>
      <charset val="134"/>
    </font>
    <font>
      <b/>
      <sz val="9"/>
      <color theme="1"/>
      <name val="??"/>
      <charset val="134"/>
      <scheme val="minor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1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0" fontId="14" fillId="5" borderId="17" applyNumberFormat="0" applyAlignment="0" applyProtection="0">
      <alignment vertical="center"/>
    </xf>
    <xf numFmtId="0" fontId="15" fillId="5" borderId="16" applyNumberFormat="0" applyAlignment="0" applyProtection="0">
      <alignment vertical="center"/>
    </xf>
    <xf numFmtId="0" fontId="16" fillId="6" borderId="18" applyNumberFormat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/>
  </cellStyleXfs>
  <cellXfs count="26">
    <xf numFmtId="0" fontId="0" fillId="0" borderId="0" xfId="49"/>
    <xf numFmtId="176" fontId="0" fillId="0" borderId="0" xfId="49" applyNumberFormat="1"/>
    <xf numFmtId="0" fontId="1" fillId="2" borderId="1" xfId="49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right" vertical="center" wrapText="1"/>
    </xf>
    <xf numFmtId="176" fontId="2" fillId="2" borderId="5" xfId="49" applyNumberFormat="1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176" fontId="1" fillId="2" borderId="1" xfId="49" applyNumberFormat="1" applyFont="1" applyFill="1" applyBorder="1" applyAlignment="1">
      <alignment horizontal="center" vertical="center"/>
    </xf>
    <xf numFmtId="176" fontId="2" fillId="2" borderId="3" xfId="49" applyNumberFormat="1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176" fontId="2" fillId="2" borderId="5" xfId="49" applyNumberFormat="1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right" vertical="center" wrapText="1"/>
    </xf>
    <xf numFmtId="176" fontId="2" fillId="2" borderId="7" xfId="49" applyNumberFormat="1" applyFont="1" applyFill="1" applyBorder="1" applyAlignment="1">
      <alignment horizontal="center" vertical="center" wrapText="1"/>
    </xf>
    <xf numFmtId="176" fontId="2" fillId="2" borderId="7" xfId="49" applyNumberFormat="1" applyFont="1" applyFill="1" applyBorder="1" applyAlignment="1">
      <alignment horizontal="right" vertical="center" wrapText="1"/>
    </xf>
    <xf numFmtId="0" fontId="2" fillId="2" borderId="10" xfId="49" applyFont="1" applyFill="1" applyBorder="1" applyAlignment="1">
      <alignment horizontal="right" vertical="center" wrapText="1"/>
    </xf>
    <xf numFmtId="176" fontId="2" fillId="2" borderId="1" xfId="49" applyNumberFormat="1" applyFont="1" applyFill="1" applyBorder="1" applyAlignment="1">
      <alignment horizontal="center" vertical="center" wrapText="1"/>
    </xf>
    <xf numFmtId="176" fontId="3" fillId="0" borderId="11" xfId="49" applyNumberFormat="1" applyFont="1" applyBorder="1" applyAlignment="1">
      <alignment horizontal="center"/>
    </xf>
    <xf numFmtId="176" fontId="3" fillId="0" borderId="12" xfId="49" applyNumberFormat="1" applyFont="1" applyBorder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showGridLines="0" tabSelected="1" topLeftCell="A9" workbookViewId="0">
      <selection activeCell="J6" sqref="J6"/>
    </sheetView>
  </sheetViews>
  <sheetFormatPr defaultColWidth="9" defaultRowHeight="12"/>
  <cols>
    <col min="1" max="1" width="9.28571428571429" customWidth="1"/>
    <col min="2" max="3" width="12.8571428571429" customWidth="1"/>
    <col min="4" max="4" width="15.6666666666667" customWidth="1"/>
    <col min="5" max="5" width="18.5047619047619" customWidth="1"/>
    <col min="6" max="6" width="9.17142857142857" customWidth="1"/>
    <col min="7" max="7" width="2.33333333333333" customWidth="1"/>
    <col min="8" max="8" width="11.6666666666667" customWidth="1"/>
    <col min="9" max="10" width="17.6666666666667" style="1" customWidth="1"/>
    <col min="11" max="11" width="21.1619047619048" customWidth="1"/>
    <col min="12" max="12" width="12.8571428571429"/>
    <col min="14" max="14" width="12.8571428571429"/>
  </cols>
  <sheetData>
    <row r="1" ht="24" customHeight="1" spans="1:11">
      <c r="A1" s="2" t="s">
        <v>0</v>
      </c>
      <c r="B1" s="3"/>
      <c r="C1" s="3"/>
      <c r="D1" s="3"/>
      <c r="E1" s="3"/>
      <c r="F1" s="3"/>
      <c r="G1" s="3"/>
      <c r="H1" s="3"/>
      <c r="I1" s="14"/>
      <c r="J1" s="14"/>
      <c r="K1" s="3"/>
    </row>
    <row r="2" ht="29.25" customHeight="1" spans="1:11">
      <c r="A2" s="3"/>
      <c r="B2" s="3"/>
      <c r="C2" s="3"/>
      <c r="D2" s="3"/>
      <c r="E2" s="3"/>
      <c r="F2" s="3"/>
      <c r="G2" s="3"/>
      <c r="H2" s="3"/>
      <c r="I2" s="14"/>
      <c r="J2" s="14"/>
      <c r="K2" s="3"/>
    </row>
    <row r="3" ht="18.75" customHeight="1" spans="1:11">
      <c r="A3" s="3"/>
      <c r="B3" s="3"/>
      <c r="C3" s="3"/>
      <c r="D3" s="3"/>
      <c r="E3" s="3"/>
      <c r="F3" s="3"/>
      <c r="G3" s="3"/>
      <c r="H3" s="3"/>
      <c r="I3" s="14"/>
      <c r="J3" s="14"/>
      <c r="K3" s="3"/>
    </row>
    <row r="4" ht="14.25" customHeight="1" spans="1:11">
      <c r="A4" s="4" t="s">
        <v>1</v>
      </c>
      <c r="B4" s="5" t="s">
        <v>2</v>
      </c>
      <c r="C4" s="5"/>
      <c r="D4" s="5" t="s">
        <v>3</v>
      </c>
      <c r="E4" s="5"/>
      <c r="F4" s="5" t="s">
        <v>4</v>
      </c>
      <c r="G4" s="5" t="s">
        <v>5</v>
      </c>
      <c r="H4" s="5"/>
      <c r="I4" s="15" t="s">
        <v>6</v>
      </c>
      <c r="J4" s="15"/>
      <c r="K4" s="16"/>
    </row>
    <row r="5" ht="17.25" customHeight="1" spans="1:11">
      <c r="A5" s="6"/>
      <c r="B5" s="7"/>
      <c r="C5" s="7"/>
      <c r="D5" s="7"/>
      <c r="E5" s="7"/>
      <c r="F5" s="7"/>
      <c r="G5" s="7"/>
      <c r="H5" s="7"/>
      <c r="I5" s="17" t="s">
        <v>7</v>
      </c>
      <c r="J5" s="17" t="s">
        <v>8</v>
      </c>
      <c r="K5" s="18" t="s">
        <v>9</v>
      </c>
    </row>
    <row r="6" ht="126.75" customHeight="1" spans="1:11">
      <c r="A6" s="6">
        <v>1</v>
      </c>
      <c r="B6" s="8" t="s">
        <v>10</v>
      </c>
      <c r="C6" s="8"/>
      <c r="D6" s="8" t="s">
        <v>11</v>
      </c>
      <c r="E6" s="8"/>
      <c r="F6" s="7" t="s">
        <v>12</v>
      </c>
      <c r="G6" s="9">
        <v>326.4</v>
      </c>
      <c r="H6" s="9"/>
      <c r="I6" s="10">
        <v>26.21</v>
      </c>
      <c r="J6" s="10">
        <f t="shared" ref="J6:J12" si="0">I6*G6</f>
        <v>8554.944</v>
      </c>
      <c r="K6" s="19"/>
    </row>
    <row r="7" ht="104.25" customHeight="1" spans="1:11">
      <c r="A7" s="6">
        <v>2</v>
      </c>
      <c r="B7" s="8" t="s">
        <v>13</v>
      </c>
      <c r="C7" s="8"/>
      <c r="D7" s="8" t="s">
        <v>14</v>
      </c>
      <c r="E7" s="8"/>
      <c r="F7" s="7" t="s">
        <v>12</v>
      </c>
      <c r="G7" s="9">
        <v>217.6</v>
      </c>
      <c r="H7" s="9"/>
      <c r="I7" s="10">
        <v>121.87</v>
      </c>
      <c r="J7" s="10">
        <f t="shared" si="0"/>
        <v>26518.912</v>
      </c>
      <c r="K7" s="19"/>
    </row>
    <row r="8" ht="81.75" customHeight="1" spans="1:11">
      <c r="A8" s="6">
        <v>3</v>
      </c>
      <c r="B8" s="8" t="s">
        <v>15</v>
      </c>
      <c r="C8" s="8"/>
      <c r="D8" s="8" t="s">
        <v>16</v>
      </c>
      <c r="E8" s="8"/>
      <c r="F8" s="7" t="s">
        <v>12</v>
      </c>
      <c r="G8" s="9">
        <v>510</v>
      </c>
      <c r="H8" s="9"/>
      <c r="I8" s="10">
        <v>6.85</v>
      </c>
      <c r="J8" s="10">
        <f t="shared" si="0"/>
        <v>3493.5</v>
      </c>
      <c r="K8" s="19"/>
    </row>
    <row r="9" ht="70.5" customHeight="1" spans="1:11">
      <c r="A9" s="6">
        <v>4</v>
      </c>
      <c r="B9" s="8" t="s">
        <v>17</v>
      </c>
      <c r="C9" s="8"/>
      <c r="D9" s="8" t="s">
        <v>18</v>
      </c>
      <c r="E9" s="8"/>
      <c r="F9" s="7" t="s">
        <v>19</v>
      </c>
      <c r="G9" s="9">
        <v>1700</v>
      </c>
      <c r="H9" s="9"/>
      <c r="I9" s="10">
        <v>4.57</v>
      </c>
      <c r="J9" s="10">
        <f t="shared" si="0"/>
        <v>7769</v>
      </c>
      <c r="K9" s="19"/>
    </row>
    <row r="10" ht="104.25" customHeight="1" spans="1:11">
      <c r="A10" s="6">
        <v>5</v>
      </c>
      <c r="B10" s="8" t="s">
        <v>20</v>
      </c>
      <c r="C10" s="8"/>
      <c r="D10" s="8" t="s">
        <v>21</v>
      </c>
      <c r="E10" s="8"/>
      <c r="F10" s="7" t="s">
        <v>22</v>
      </c>
      <c r="G10" s="10">
        <v>299.9146</v>
      </c>
      <c r="H10" s="10"/>
      <c r="I10" s="10">
        <v>105.86</v>
      </c>
      <c r="J10" s="10">
        <f t="shared" si="0"/>
        <v>31748.959556</v>
      </c>
      <c r="K10" s="19"/>
    </row>
    <row r="11" ht="70.5" customHeight="1" spans="1:11">
      <c r="A11" s="6">
        <v>6</v>
      </c>
      <c r="B11" s="8" t="s">
        <v>23</v>
      </c>
      <c r="C11" s="8"/>
      <c r="D11" s="8" t="s">
        <v>24</v>
      </c>
      <c r="E11" s="8"/>
      <c r="F11" s="7" t="s">
        <v>22</v>
      </c>
      <c r="G11" s="9">
        <v>180</v>
      </c>
      <c r="H11" s="9"/>
      <c r="I11" s="10">
        <v>81.55</v>
      </c>
      <c r="J11" s="10">
        <f t="shared" si="0"/>
        <v>14679</v>
      </c>
      <c r="K11" s="19"/>
    </row>
    <row r="12" ht="66" customHeight="1" spans="1:11">
      <c r="A12" s="6">
        <v>7</v>
      </c>
      <c r="B12" s="8" t="s">
        <v>25</v>
      </c>
      <c r="C12" s="8"/>
      <c r="D12" s="8" t="s">
        <v>26</v>
      </c>
      <c r="E12" s="8"/>
      <c r="F12" s="7" t="s">
        <v>12</v>
      </c>
      <c r="G12" s="9">
        <v>60</v>
      </c>
      <c r="H12" s="9"/>
      <c r="I12" s="10">
        <v>36.74</v>
      </c>
      <c r="J12" s="10">
        <f t="shared" si="0"/>
        <v>2204.4</v>
      </c>
      <c r="K12" s="19"/>
    </row>
    <row r="13" ht="28" customHeight="1" spans="1:12">
      <c r="A13" s="11" t="s">
        <v>27</v>
      </c>
      <c r="B13" s="12"/>
      <c r="C13" s="12"/>
      <c r="D13" s="12"/>
      <c r="E13" s="12"/>
      <c r="F13" s="12"/>
      <c r="G13" s="12"/>
      <c r="H13" s="12"/>
      <c r="I13" s="20"/>
      <c r="J13" s="21">
        <f>SUM(J6:J12)</f>
        <v>94968.715556</v>
      </c>
      <c r="K13" s="22">
        <v>2374.22</v>
      </c>
      <c r="L13" s="1"/>
    </row>
    <row r="14" ht="28" customHeight="1" spans="1:12">
      <c r="A14" s="13" t="s">
        <v>28</v>
      </c>
      <c r="B14" s="13"/>
      <c r="C14" s="13"/>
      <c r="D14" s="13"/>
      <c r="E14" s="13"/>
      <c r="F14" s="13"/>
      <c r="G14" s="13"/>
      <c r="H14" s="13"/>
      <c r="I14" s="23"/>
      <c r="J14" s="24">
        <f>J13+K13</f>
        <v>97342.935556</v>
      </c>
      <c r="K14" s="25"/>
      <c r="L14" s="1"/>
    </row>
    <row r="15" ht="28" customHeight="1"/>
    <row r="16" ht="28" customHeight="1"/>
    <row r="17" ht="28" customHeight="1"/>
  </sheetData>
  <mergeCells count="31">
    <mergeCell ref="I4:K4"/>
    <mergeCell ref="B6:C6"/>
    <mergeCell ref="D6:E6"/>
    <mergeCell ref="G6:H6"/>
    <mergeCell ref="B7:C7"/>
    <mergeCell ref="D7:E7"/>
    <mergeCell ref="G7:H7"/>
    <mergeCell ref="B8:C8"/>
    <mergeCell ref="D8:E8"/>
    <mergeCell ref="G8:H8"/>
    <mergeCell ref="B9:C9"/>
    <mergeCell ref="D9:E9"/>
    <mergeCell ref="G9:H9"/>
    <mergeCell ref="B10:C10"/>
    <mergeCell ref="D10:E10"/>
    <mergeCell ref="G10:H10"/>
    <mergeCell ref="B11:C11"/>
    <mergeCell ref="D11:E11"/>
    <mergeCell ref="G11:H11"/>
    <mergeCell ref="B12:C12"/>
    <mergeCell ref="D12:E12"/>
    <mergeCell ref="G12:H12"/>
    <mergeCell ref="A13:I13"/>
    <mergeCell ref="A14:I14"/>
    <mergeCell ref="J14:K14"/>
    <mergeCell ref="A4:A5"/>
    <mergeCell ref="F4:F5"/>
    <mergeCell ref="B4:C5"/>
    <mergeCell ref="D4:E5"/>
    <mergeCell ref="G4:H5"/>
    <mergeCell ref="A1:K3"/>
  </mergeCells>
  <printOptions horizontalCentered="1"/>
  <pageMargins left="0.19975" right="0.19975" top="0.59375" bottom="0" header="0.59375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招标清单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WPS_1586243708</cp:lastModifiedBy>
  <dcterms:created xsi:type="dcterms:W3CDTF">2024-12-23T09:34:00Z</dcterms:created>
  <dcterms:modified xsi:type="dcterms:W3CDTF">2025-02-21T04:47:11Z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954AE390646548AEB15F11CBBFB59E7E_13</vt:lpwstr>
  </property>
  <property fmtid="{D5CDD505-2E9C-101B-9397-08002B2CF9AE}" pid="3" name="KSOProductBuildVer">
    <vt:lpwstr>2052-12.1.0.19770</vt:lpwstr>
  </property>
</Properties>
</file>