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 firstSheet="7" activeTab="8"/>
  </bookViews>
  <sheets>
    <sheet name="汇总表" sheetId="11" r:id="rId1"/>
    <sheet name="土建改造工程" sheetId="4" r:id="rId2"/>
    <sheet name="装饰工程" sheetId="2" r:id="rId3"/>
    <sheet name="电气工程" sheetId="5" r:id="rId4"/>
    <sheet name="应急照明工程" sheetId="6" r:id="rId5"/>
    <sheet name="火灾自动报警工程" sheetId="7" r:id="rId6"/>
    <sheet name="智能化工程" sheetId="8" r:id="rId7"/>
    <sheet name="暖通工程" sheetId="9" r:id="rId8"/>
    <sheet name="给排水工程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<sst xmlns="http://schemas.openxmlformats.org/spreadsheetml/2006/main" count="857" uniqueCount="531">
  <si>
    <t>单项工程招标控制价汇总表</t>
  </si>
  <si>
    <t>工程名称：重庆兴垫实业集团有限公司资料整理办公区改造工程</t>
  </si>
  <si>
    <t>单位：元</t>
  </si>
  <si>
    <t>序号</t>
  </si>
  <si>
    <t>单位工程名称</t>
  </si>
  <si>
    <t>最高限价</t>
  </si>
  <si>
    <t>投标报价</t>
  </si>
  <si>
    <t>备注</t>
  </si>
  <si>
    <t>1</t>
  </si>
  <si>
    <t>土建改造工程</t>
  </si>
  <si>
    <t>2</t>
  </si>
  <si>
    <t>装饰工程</t>
  </si>
  <si>
    <t>3</t>
  </si>
  <si>
    <t>电气工程</t>
  </si>
  <si>
    <t>4</t>
  </si>
  <si>
    <t>应急照明工程</t>
  </si>
  <si>
    <t>5</t>
  </si>
  <si>
    <t>火灾自动报警工程</t>
  </si>
  <si>
    <t>6</t>
  </si>
  <si>
    <t>智能化工程</t>
  </si>
  <si>
    <t>7</t>
  </si>
  <si>
    <t>暖通工程</t>
  </si>
  <si>
    <t>8</t>
  </si>
  <si>
    <t>给排水工程</t>
  </si>
  <si>
    <t>合    计</t>
  </si>
  <si>
    <t>分部分项工程项目清单计价表</t>
  </si>
  <si>
    <t>工程名称：土建改造工程</t>
  </si>
  <si>
    <t>项目编码</t>
  </si>
  <si>
    <t>项目名称</t>
  </si>
  <si>
    <t>项目特征</t>
  </si>
  <si>
    <t>计量单位</t>
  </si>
  <si>
    <t>最高限价（元）</t>
  </si>
  <si>
    <t>投标报价（元）</t>
  </si>
  <si>
    <t>工程量</t>
  </si>
  <si>
    <t>全费用单价</t>
  </si>
  <si>
    <t>全费用合价</t>
  </si>
  <si>
    <t>A</t>
  </si>
  <si>
    <t>拆除工程</t>
  </si>
  <si>
    <t>011601001001</t>
  </si>
  <si>
    <t>砖砌体拆除</t>
  </si>
  <si>
    <t>[项目特征]
1.砌体名称:围护墙体
2.砌体材质:砖砌体
3.拆除高度:综合考虑
4.拆除砌体的截面尺寸:综合考虑
5.砌体表面的附着物种类:随砌体拆除
6.场内运距:综合考虑
[工作内容]
1.拆除
2.控制扬尘
3.清理</t>
  </si>
  <si>
    <t>m3</t>
  </si>
  <si>
    <t>011610002001</t>
  </si>
  <si>
    <t>金属门窗拆除</t>
  </si>
  <si>
    <t>[项目特征]
1.室内高度:综合考虑
2.门窗洞口尺寸:综合考虑
3.场内运距:综合考虑
[工作内容]
1.拆除
2.控制扬尘
3.清理</t>
  </si>
  <si>
    <t>m2</t>
  </si>
  <si>
    <t>011602002001</t>
  </si>
  <si>
    <t>钢筋混凝土梁保护层凿除</t>
  </si>
  <si>
    <t>[项目特征]
1.构件名称:梁保护层
2.拆除构件的厚度或规格尺寸:详设计
[工作内容]
1.拆除
2.控制扬尘
3.清理</t>
  </si>
  <si>
    <t>011602002002</t>
  </si>
  <si>
    <t>钢筋混凝土板保护层凿除</t>
  </si>
  <si>
    <t>[项目特征]
1.构件名称:板保护层
2.拆除构件的厚度或规格尺寸:40厚
[工作内容]
1.拆除
2.控制扬尘
3.清理</t>
  </si>
  <si>
    <t>011612001001</t>
  </si>
  <si>
    <t>管道拆除DN15</t>
  </si>
  <si>
    <t>[项目特征]
1.管道种类、材质:室内给水管DN15
2.内容:管道拆除
3.其他:满足施工图设计及规范要求
[工作内容]
1.拆除
2.控制扬尘
3.清理
4.场内运输</t>
  </si>
  <si>
    <t>m</t>
  </si>
  <si>
    <t>011612001002</t>
  </si>
  <si>
    <t>管道拆除DN25</t>
  </si>
  <si>
    <t>[项目特征]
1.管道种类、材质:室内给水管DN25
2.内容:管道拆除
3.其他:满足施工图设计及规范要求
[工作内容]
1.拆除
2.控制扬尘
3.清理
4.场内运输</t>
  </si>
  <si>
    <t>010103002002</t>
  </si>
  <si>
    <t>人力转运建渣</t>
  </si>
  <si>
    <t>[项目特征]
1.废弃料品种:建筑垃圾
2.运距:人工场内转运包干
[工作内容]
1.余方点装料运输至弃置点</t>
  </si>
  <si>
    <t>010103002003</t>
  </si>
  <si>
    <t>余方弃置</t>
  </si>
  <si>
    <t>[项目特征]
1.废弃料品种:建筑垃圾
2.运距:外运运距包干综合考虑
[工作内容]
1.余方点装料运输至弃置点</t>
  </si>
  <si>
    <t>010103002004</t>
  </si>
  <si>
    <t>渣场费</t>
  </si>
  <si>
    <t>[项目特征]
1.废弃料品种:建筑垃圾
[工作内容]
1.余方点装料运输至弃置点</t>
  </si>
  <si>
    <t>新建工程</t>
  </si>
  <si>
    <t>010802003001</t>
  </si>
  <si>
    <t>钢质防火门</t>
  </si>
  <si>
    <t>[项目特征]
1.门代号及洞口尺寸:FM乙1222
2.门框、扇材质:乙级钢制防火门
[工作内容]
1.门安装
2.五金安装
3.玻璃安装</t>
  </si>
  <si>
    <t>010802004001</t>
  </si>
  <si>
    <t>防盗门</t>
  </si>
  <si>
    <t>[项目特征]
1.门框或扇外围尺寸:防火防盗门，含五金配件、门锁（门锁至少有指纹、密码、智能卡开锁功能）
[工作内容]
1.门安装
2.五金安装</t>
  </si>
  <si>
    <t>010807001001</t>
  </si>
  <si>
    <t>铝合金钢化玻璃平开窗</t>
  </si>
  <si>
    <t>[项目特征]
1.窗代号及洞口尺寸:TC1617
2.框、扇材质:隔热铝合金型材60系列
3.玻璃品种、厚度:10mm钢化玻璃
[工作内容]
1.窗安装
2.五金、玻璃安装</t>
  </si>
  <si>
    <t>010401004002</t>
  </si>
  <si>
    <t>200mm厚多孔砖墙</t>
  </si>
  <si>
    <t>[项目特征]
1.砖品种、规格、强度等级:200厚页岩多孔砖≥MU10
2.墙体类型:综合考虑
3.砂浆强度等级、配合比:M7.5专用砂浆
[工作内容]
1.砂浆制作、运输
2.砌砖
3.刮缝
4.砖压顶砌筑
5.材料运输</t>
  </si>
  <si>
    <t>011207001001</t>
  </si>
  <si>
    <t>双层12mm厚水泥纤维板</t>
  </si>
  <si>
    <t>[项目特征]
1.龙骨材料种类、规格、中距:L30*3镀锌角钢、30*40*3mm镀锌矩管@600、自攻螺丝
2.基层材料种类、规格:12mm厚水泥纤维板
3.面层材料品种、规格、颜色:12mm厚水泥纤维板
4.部位:乳胶漆饰面包管
[工作内容]
1.基层清理
2.龙骨制作、运输、安装
3.钉隔离层
4.基层铺钉
5.面层铺贴</t>
  </si>
  <si>
    <t>011207001002</t>
  </si>
  <si>
    <t>15mm厚水泥纤维板</t>
  </si>
  <si>
    <t>[项目特征]
1.龙骨材料种类、规格、中距:L30*3镀锌角钢、30*40*3mm镀锌矩管@600、自攻螺丝
2.面层材料品种、规格、颜色:15mm厚水泥纤维板
3.部位:墙砖饰面包管
[工作内容]
1.基层清理
2.龙骨制作、运输、安装
3.钉隔离层
4.基层铺钉
5.面层铺贴</t>
  </si>
  <si>
    <t>011201001001</t>
  </si>
  <si>
    <t>墙面一般抹灰</t>
  </si>
  <si>
    <t>[项目特征]
1.墙体类型:综合考虑
2.底层厚度、砂浆配合比:一道界面剂
3.面层厚度、砂浆配合比:20mm厚M15水泥砂浆
[工作内容]
1.基层清理
2.砂浆制作、运输
3.底层抹灰
4.抹面层
5.抹装饰面
6.勾分格缝</t>
  </si>
  <si>
    <t>010807006002</t>
  </si>
  <si>
    <t>阳台门窗维修</t>
  </si>
  <si>
    <t>[项目特征]
1.维修部位:滑轨及门锁（含更换材料费）
[工作内容]
1.窗维修制作、运输、安装</t>
  </si>
  <si>
    <t>010802001001</t>
  </si>
  <si>
    <t>新增隔热铝合金型材多腔密封中空玻璃平开门</t>
  </si>
  <si>
    <t>[项目特征]
1.门代号及洞口尺寸:M1521
2.门框、扇材质:隔热铝合金型材60系列
3.玻璃品种、厚度:多腔密封中空玻璃平开门（6高透光LOW-E+12A+6透明）
4.其他:门配套五金件，人脸识别智能门锁（IC卡、钥匙、铁片、地插等配套五金件，材质需满足设计要求）
[工作内容]
1.门安装
2.五金安装
3.玻璃安装</t>
  </si>
  <si>
    <t>040203012001</t>
  </si>
  <si>
    <t>便道简易路面</t>
  </si>
  <si>
    <t>[项目特征]
1.路基做法:素土夯实、150mm厚3：7灰土、100mm厚碎石垫层
2.路面做法:30mm厚沥青石屑面层
[工作内容]
1.清理下承面
2.拌和、运输
3.摊铺、整型
4.压实</t>
  </si>
  <si>
    <t>040204004001</t>
  </si>
  <si>
    <t>便道安砌砼路缘石</t>
  </si>
  <si>
    <t>[项目特征]
1.材料品种、规格:50*150*500mm砼质路缘石
2.基础、垫层：材料品种、厚度:150mm厚灰土夯实、30mm厚M10水泥砂浆
[工作内容]
1.开槽
2.基础、垫层铺筑
3.侧(平、缘)石安砌</t>
  </si>
  <si>
    <t>加固工程</t>
  </si>
  <si>
    <t>010503002001</t>
  </si>
  <si>
    <t>梁增大截面</t>
  </si>
  <si>
    <t>[项目特征]
1.混凝土种类:商品混凝土
2.混凝土强度等级:C35
[工作内容]
1.模板及支架(撑)制作、安装、拆除、堆放、运输及清理模内杂物、刷隔离剂等
2.混凝土制作、运输、浇筑、振捣、养护</t>
  </si>
  <si>
    <t>010505001004</t>
  </si>
  <si>
    <t>板顶加固</t>
  </si>
  <si>
    <t>[项目特征]
1.混凝土种类:细石混凝土
2.混凝土强度等级:C35
[工作内容]
1.模板及支架(撑)制作、安装、拆除、堆放、运输及清理模内杂物、刷隔离剂等
2.混凝土制作、运输、浇筑、振捣、养护</t>
  </si>
  <si>
    <t>010505001005</t>
  </si>
  <si>
    <t>板底加固</t>
  </si>
  <si>
    <t>010505003002</t>
  </si>
  <si>
    <t>楼板封堵</t>
  </si>
  <si>
    <t>[项目特征]
1.混凝土种类:商品砼
2.混凝土强度等级:C35
[工作内容]
1.模板及支架(撑)制作、安装、拆除、堆放、运输及清理模内杂物、刷隔离剂等
2.混凝土制作、运输、浇筑、振捣、养护</t>
  </si>
  <si>
    <t>010515001001</t>
  </si>
  <si>
    <t>现浇构件钢筋</t>
  </si>
  <si>
    <t>[项目特征]
1.钢筋种类、规格:综合考虑
[工作内容]
1.钢筋制作、运输
2.钢筋安装
3.焊接(绑扎)</t>
  </si>
  <si>
    <t>t</t>
  </si>
  <si>
    <t>010516B01007</t>
  </si>
  <si>
    <t>植筋连接（φ8）</t>
  </si>
  <si>
    <t>[项目特征]
1.植筋胶泥种类:A 级植筋胶
2.植筋长度:满足设计及规范要求
[工作内容]
1.钻孔及清孔
2.灌注胶泥</t>
  </si>
  <si>
    <t>个</t>
  </si>
  <si>
    <t>010516B01008</t>
  </si>
  <si>
    <t>植筋连接（φ10）</t>
  </si>
  <si>
    <t>010516B01009</t>
  </si>
  <si>
    <t>植筋连接（φ12）</t>
  </si>
  <si>
    <t>010516B01002</t>
  </si>
  <si>
    <t>植筋连接（φ16）</t>
  </si>
  <si>
    <t>010516B01004</t>
  </si>
  <si>
    <t>植筋连接（φ18）</t>
  </si>
  <si>
    <t>010516B01005</t>
  </si>
  <si>
    <t>植筋连接（φ20）</t>
  </si>
  <si>
    <t>010516B01006</t>
  </si>
  <si>
    <t>植筋连接（φ22）</t>
  </si>
  <si>
    <t>010605001001</t>
  </si>
  <si>
    <t>梁粘贴钢板 单层钢板厚3mm</t>
  </si>
  <si>
    <t>[项目特征]
1.钢材品种、规格:钢板Q235-B
2.钢板厚度:3mm
3.粘胶剂:满足设计及规范要求
4.除锈要求:按照设计及规范要求
5.防火要求:防火涂料两遍
6.油漆种类及遍数:按照设计及规范要求
[工作内容]
1.制作
2.运输
3.拼装
4.安装
5.探伤
6.油漆</t>
  </si>
  <si>
    <t>011301001001</t>
  </si>
  <si>
    <t>钢板表面砂浆</t>
  </si>
  <si>
    <t>[项目特征]
1.基层类型:钢板
2.抹灰厚度、材料种类:30mm1：3水泥砂浆
3.其他:一层铅丝网
[工作内容]
1.基层清理
2.底层抹灰
3.抹面层</t>
  </si>
  <si>
    <t>011701001001</t>
  </si>
  <si>
    <t>满堂脚手架</t>
  </si>
  <si>
    <t>[工作内容]
1.场内、场外材料搬运
2.搭、拆脚手架、斜道、上料平台
3.安全网的铺设
4.选择附墙点与主体连接
5.测试电动装置、安全锁等
6.拆除脚手架后材料的堆放</t>
  </si>
  <si>
    <t>项</t>
  </si>
  <si>
    <t>合   计</t>
  </si>
  <si>
    <t>注：
一、若遇清单描述不清的，以设计施工图为准。
二、本项目清单为全费用综合单价清单（包括但不限于：人工费、材料费、机械费、保管费、安装费、转运费、措施费、安全文明施工费、临时水电费、管理费、风险费、保险费、规费、利润、税金等一切费用）。
三、清单以项为单位的包干使用。</t>
  </si>
  <si>
    <t>工程名称：装饰工程</t>
  </si>
  <si>
    <t>010904002002</t>
  </si>
  <si>
    <t>2mm聚氨酯涂膜防水-阳台</t>
  </si>
  <si>
    <t>[项目特征]
1.防水膜品种:聚氨酯防水涂膜
2.涂膜厚度、遍数:2mm厚
[工作内容]
1.基层处理
2.刷基层处理剂
3.铺布、喷涂防水层</t>
  </si>
  <si>
    <t>011101006001</t>
  </si>
  <si>
    <t>1：3砂浆找平层</t>
  </si>
  <si>
    <t>[项目特征]
1.找平层厚度:20mm
2.砂浆种类及配合比:1：3水泥砂浆
3.其他:界面处理刷水泥浆一道（内掺建筑胶）
[工作内容]
1.基层清理
2.抹找平层
3.材料运输</t>
  </si>
  <si>
    <t>010904002003</t>
  </si>
  <si>
    <t>1.5mm聚氨酯涂膜防水-阳台</t>
  </si>
  <si>
    <t>[项目特征]
1.防水膜品种:聚氨酯防水涂膜
2.涂膜厚度、遍数:1.5mm厚
[工作内容]
1.基层处理
2.刷基层处理剂
3.铺布、喷涂防水层</t>
  </si>
  <si>
    <t>011101006002</t>
  </si>
  <si>
    <t>1：3砂浆防水保护层</t>
  </si>
  <si>
    <t>[项目特征]
1.找平层厚度:20mm
2.砂浆种类及配合比:1：3水泥砂浆
[工作内容]
1.基层清理
2.抹找平层
3.材料运输</t>
  </si>
  <si>
    <t>011102003003</t>
  </si>
  <si>
    <t>CT03 600*600防滑地砖地面-阳台</t>
  </si>
  <si>
    <t>[项目特征]
1.结合层厚度、砂浆配合比:5mm厚专用粘接剂
2.面层材料品种、规格、颜色:CT03 600*600防滑地砖
3.嵌缝材料种类:专用勾缝剂擦缝
[工作内容]
1.基层清理
2.抹找平层
3.面层铺设、磨边
4.嵌缝
5.刷防护材料
6.酸洗、打蜡
7.材料运输</t>
  </si>
  <si>
    <t>011101006003</t>
  </si>
  <si>
    <t>30mm厚M15水泥砂浆找平层</t>
  </si>
  <si>
    <t>[项目特征]
1.找平层厚度:30mm
2.砂浆种类及配合比:M15水泥砂浆
3.其他:界面处理刷水泥浆一道（内掺建筑胶）
[工作内容]
1.基层清理
2.抹找平层
3.材料运输</t>
  </si>
  <si>
    <t>011102003001</t>
  </si>
  <si>
    <t>CT01 800*800灰色大理石玻化砖地面</t>
  </si>
  <si>
    <t>[项目特征]
1.结合层厚度、砂浆配合比:10mm厚M20水泥砂浆结合层
2.面层材料品种、规格、颜色:CT01 800*800灰色大理石玻化砖
3.嵌缝材料种类:专用勾缝剂擦缝
[工作内容]
1.基层清理
2.抹找平层
3.面层铺设、磨边
4.嵌缝
5.刷防护材料
6.酸洗、打蜡
7.材料运输</t>
  </si>
  <si>
    <t>011101006004</t>
  </si>
  <si>
    <t>20mm厚M15预拌砂浆找平层-卫生间</t>
  </si>
  <si>
    <t>[项目特征]
1.找平层厚度:20mm
2.砂浆种类及配合比:M15预拌砂浆找平层
3.其他:界面处理刷水泥浆一道（内掺建筑胶）
[工作内容]
1.基层清理
2.抹找平层
3.材料运输</t>
  </si>
  <si>
    <t>010904002004</t>
  </si>
  <si>
    <t>2mm厚聚合物JS-II涂膜防水-卫生间</t>
  </si>
  <si>
    <t>[项目特征]
1.防水膜品种:聚合物JS-II涂膜防水
2.涂膜厚度、遍数:2mm
[工作内容]
1.基层处理
2.刷基层处理剂
3.铺布、喷涂防水层</t>
  </si>
  <si>
    <t>011101003001</t>
  </si>
  <si>
    <t>C20细石混凝土找坡层-卫生间</t>
  </si>
  <si>
    <t>[项目特征]
1.面层厚度、混凝土强度等级:C20细石砼找坡。最薄处20mm厚，坡向地漏
[工作内容]
1.基层清理
2.抹找平层
3.面层铺设
4.材料运输</t>
  </si>
  <si>
    <t>010103001001</t>
  </si>
  <si>
    <t>LC7.5陶粒混凝土回填-卫生间</t>
  </si>
  <si>
    <t>[项目特征]
1.填方材料品种:LC7.5陶粒混凝土回填
2.填方粒径要求:干密度1000KG/M3
3.其他:填至相应标高
[工作内容]
1.运输
2.回填
3.压实</t>
  </si>
  <si>
    <t>011101001001</t>
  </si>
  <si>
    <t>10mm厚M5预拌砂浆楼地面</t>
  </si>
  <si>
    <t>[项目特征]
1.找平层厚度、砂浆配合比:10mmM5预拌砂浆
[工作内容]
1.基层清理
2.抹找平层
3.抹面层
4.材料运输</t>
  </si>
  <si>
    <t>010904001001</t>
  </si>
  <si>
    <t>1.5mm厚反应粘结型高分子湿铺防水卷材（无胎体）</t>
  </si>
  <si>
    <t>[项目特征]
1.卷材品种、规格、厚度:反应粘结型高分子湿铺防水卷材(无胎体)
2.防水层数:1.5mm厚
3.防水层做法:粘结型
[工作内容]
1.基层处理
2.刷粘结剂
3.铺防水卷材
4.接缝、嵌缝</t>
  </si>
  <si>
    <t>011102003002</t>
  </si>
  <si>
    <t>CT02 300*300防滑地砖地面-卫生间</t>
  </si>
  <si>
    <t>[项目特征]
1.结合层厚度、砂浆配合比:10mm厚M15预拌砂浆粘接层
2.面层材料品种、规格、颜色:CT02 300*300防滑地砖
3.嵌缝材料种类:专用勾缝剂擦缝
[工作内容]
1.基层清理
2.抹找平层
3.面层铺设、磨边
4.嵌缝
5.刷防护材料
6.酸洗、打蜡
7.材料运输</t>
  </si>
  <si>
    <t>011108001001</t>
  </si>
  <si>
    <t>石材门槛石</t>
  </si>
  <si>
    <t>[项目特征]
1.找平层厚度、砂浆配合比:20mm厚1:2.5水泥砂浆找平层
2.贴结合层厚度、材料种类:15mm厚1：2干硬性水泥砂浆结合层
3.面层材料品种、规格、颜色:石材门槛石
4.勾缝材料种类:水泥砂浆勾缝
[工作内容]
1.清理基层
2.抹找平层
3.面层铺贴、磨边
4.勾缝
5.刷防护材料
6.酸洗、打蜡
7.材料运输</t>
  </si>
  <si>
    <t>011108001002</t>
  </si>
  <si>
    <t>人造石窗台板</t>
  </si>
  <si>
    <t>[项目特征]
1.贴结合层厚度、材料种类:水泥砂浆粘接层
2.面层材料品种、规格、颜色:20mm人造石窗台板
3.其他:倒角抛光
[工作内容]
1.清理基层
2.抹找平层
3.面层铺贴、磨边
4.勾缝
5.刷防护材料
6.酸洗、打蜡
7.材料运输</t>
  </si>
  <si>
    <t>011302002002</t>
  </si>
  <si>
    <t>天棚铝方通（局部更换）</t>
  </si>
  <si>
    <t>[项目特征]
1.龙骨材料种类、规格、中距:50型材轻钢龙骨（局部坏掉的地方更换）
2.面层材料品种、规格:铝方通（局部坏掉的地方更换，规格同原来铝方通）
[工作内容]
1.基层清理
2.安装龙骨
3.基层板铺贴
4.面层铺贴
5.刷防护材料</t>
  </si>
  <si>
    <t>011302002001</t>
  </si>
  <si>
    <t>天棚铝方通（利旧安装）</t>
  </si>
  <si>
    <t>[项目特征]
1.龙骨材料种类、规格、中距:50型材轻钢龙骨
2.面层材料品种、规格:铝方通（利旧安装）
[工作内容]
1.基层清理
2.安装龙骨
3.基层板铺贴
4.面层铺贴
5.刷防护材料</t>
  </si>
  <si>
    <t>011606003001</t>
  </si>
  <si>
    <t>天棚铝方通拆除</t>
  </si>
  <si>
    <t>[项目特征]
1.龙骨及饰面种类:铝方通及龙骨拆除
2.其他:利旧拆除，另含保护措施费，搬运费
[工作内容]
1.拆除
2.控制扬尘
3.清理
4.场内运输</t>
  </si>
  <si>
    <t>011407002001</t>
  </si>
  <si>
    <t>天棚喷刷黑色涂料</t>
  </si>
  <si>
    <t>[项目特征]
1.基层类型:抹灰层
2.喷刷涂料部位:天棚
3.涂料品种、喷刷遍数:黑色涂料2遍
[工作内容]
1.基层清理
2.刷、喷涂料</t>
  </si>
  <si>
    <t>010903002001</t>
  </si>
  <si>
    <t>墙面涂膜防水</t>
  </si>
  <si>
    <t>[项目特征]
1.防水膜品种:JS-II聚合物涂膜防水
2.涂膜厚度、遍数:2mm厚
[工作内容]
1.基层处理
2.刷基层处理剂
3.铺布、喷涂防水层</t>
  </si>
  <si>
    <t>011204003001</t>
  </si>
  <si>
    <t>墙面300*600墙砖</t>
  </si>
  <si>
    <t>[项目特征]
1.安装方式:水泥砂浆粘贴
2.面层材料品种、规格、颜色:300*600墙砖
3.缝宽、嵌缝材料种类:水泥砂浆勾缝
[工作内容]
1.基层清理
2.砂浆制作、运输
3.粘结层铺贴
4.面层安装
5.嵌缝
6.刷防护材料
7.磨光、酸洗、打蜡</t>
  </si>
  <si>
    <t>011505001001</t>
  </si>
  <si>
    <t>人造石洗漱台</t>
  </si>
  <si>
    <t>[项目特征]
1.材料品种、规格、颜色:20mm厚白色人造石
2.支架、配件品种、规格:50*5镀锌角钢龙骨
[工作内容]
1.台面及支架运输、安装
2.杆、环、盒、配件安装
3.刷油漆</t>
  </si>
  <si>
    <t>011505010001</t>
  </si>
  <si>
    <t>镜面玻璃</t>
  </si>
  <si>
    <t>[项目特征]
1.镜面玻璃品种、规格:5mm银镜
2.框材质、断面尺寸:1.2mm厚银色拉丝不锈钢
3.基层材料种类:12mm阻燃板
[工作内容]
1.基层安装
2.玻璃及框制作、运输、安装</t>
  </si>
  <si>
    <t>011407001001</t>
  </si>
  <si>
    <t>墙面喷刷乳胶漆（含腻子）</t>
  </si>
  <si>
    <t>[项目特征]
1.基层类型:抹灰面
2.喷刷涂料部位:墙柱面
3.腻子种类:成品腻子
4.刮腻子要求:2遍
5.涂料品种、喷刷遍数:3遍白色乳胶漆
[工作内容]
1.基层清理
2.刮腻子
3.刷、喷涂料</t>
  </si>
  <si>
    <t>011105006001</t>
  </si>
  <si>
    <t>60mm高铝合金踢脚线</t>
  </si>
  <si>
    <t>[项目特征]
1.踢脚线高度:60mm
2.面层材料品种、规格、颜色:铝合金踢脚线
[工作内容]
1.基层清理
2.基层铺贴
3.面层铺贴
4.材料运输</t>
  </si>
  <si>
    <t>011302001001</t>
  </si>
  <si>
    <t>300*300铝扣板</t>
  </si>
  <si>
    <t>[项目特征]
1.吊顶形式、吊杆规格、高度:Φ8镀锌吊杆
2.龙骨材料种类、规格、中距:CS50*15*1.2主龙骨@900、铝扣板配套龙骨
3.面层材料品种、规格:300*300铝扣板
[工作内容]
1.基层清理、吊杆安装
2.龙骨安装
3.基层板铺贴
4.面层铺贴
5.嵌缝
6.刷防护材料</t>
  </si>
  <si>
    <t>011406001001</t>
  </si>
  <si>
    <t>天棚原顶白色无机涂料</t>
  </si>
  <si>
    <t>[项目特征]
1.腻子种类:腻子
2.刮腻子遍数:三遍
3.油漆品种、刷漆遍数:白色无机涂料一底两面
[工作内容]
1.基层清理
2.刮腻子
3.刷防护材料、油漆</t>
  </si>
  <si>
    <t>011406001002</t>
  </si>
  <si>
    <t>天棚原顶防水无机涂料</t>
  </si>
  <si>
    <t>[项目特征]
1.腻子种类:耐水腻子
2.刮腻子遍数:三遍
3.油漆品种、刷漆遍数:防水无机涂料一底两面
[工作内容]
1.基层清理
2.刮腻子
3.刷防护材料、油漆</t>
  </si>
  <si>
    <t>011406001003</t>
  </si>
  <si>
    <t>墙面白色无机涂料</t>
  </si>
  <si>
    <t>010801001001</t>
  </si>
  <si>
    <t>成品木质套装门</t>
  </si>
  <si>
    <t>[项目特征]
1.门代号及洞口尺寸:详设计
2.门材质:成品木质套装门（含门套）
3.其他:不锈钢合页、L型门锁（含指纹、密码、IC卡功能）
[工作内容]
1.门安装
2.玻璃安装
3.五金安装</t>
  </si>
  <si>
    <t>010810001001</t>
  </si>
  <si>
    <t>窗帘</t>
  </si>
  <si>
    <t>[项目特征]
1.窗帘材质:卷帘（含窗帘轨）
2.窗帘高度、宽度:详设计
[工作内容]
1.制作、运输
2.安装</t>
  </si>
  <si>
    <t>011701006001</t>
  </si>
  <si>
    <t>脚手架</t>
  </si>
  <si>
    <t>[工作内容]
1.场内、场外材料搬运
2.搭、拆脚手架、斜道、上料平台
3.安全网的铺设
4.拆除脚手架后材料的堆放</t>
  </si>
  <si>
    <t>工程名称：电气工程</t>
  </si>
  <si>
    <t>030404017001</t>
  </si>
  <si>
    <t>精密空调配电箱JMAL</t>
  </si>
  <si>
    <t>[项目特征]
1.名称:精密空调配电箱JMAL
2.规格:107.4KW
3.安装方式:底边距地1.5m安装
4.其他:满足施工图设计及规范要求
[工作内容]
1.本体安装
2.焊、压接线端子
3.补刷(喷)油漆
4.接地</t>
  </si>
  <si>
    <t>台</t>
  </si>
  <si>
    <t>030411004001</t>
  </si>
  <si>
    <t>配线WDZC-BYJ10</t>
  </si>
  <si>
    <t>[项目特征]
1.名称:配线
2.配线形式:线槽
3.规格、型号:WDZC-BYJ5*10
4.材质:铜芯
5.其他:满足施工图设计及规范要求
[工作内容]
1.配线
2.钢索架设(拉紧装置安装)
3.支持体(夹板、绝缘子、槽板等)安装</t>
  </si>
  <si>
    <t>030411002002</t>
  </si>
  <si>
    <t>PVC线槽-100*50</t>
  </si>
  <si>
    <t>[项目特征]
1.名称:PVC线槽
2.规格:100*50*3
3.颜色:白色
[工作内容]
1.本体安装
2.补刷(喷)油漆</t>
  </si>
  <si>
    <t>030411004002</t>
  </si>
  <si>
    <t>配线BV-4</t>
  </si>
  <si>
    <t>[项目特征]
1.名称:配线
2.配线形式:线槽
3.规格、型号:BV-4
4.材质:铜芯
5.其他:满足施工图设计及规范要求
[工作内容]
1.配线
2.钢索架设(拉紧装置安装)
3.支持体(夹板、绝缘子、槽板等)安装</t>
  </si>
  <si>
    <t>030408001001</t>
  </si>
  <si>
    <t>电力电缆WDZB-YJY-4*120+1*70</t>
  </si>
  <si>
    <t>[项目特征]
1.名称:电力电缆
2.型号、规格:WDZB-YJY-4*120+1*70
3.规格:含电缆头
4.材质:铜芯
5.其他:满足施工图设计及规范要求
[工作内容]
1.电缆敷设
2.揭(盖)盖板</t>
  </si>
  <si>
    <t>030408001002</t>
  </si>
  <si>
    <t>电力电缆WDZC-YJY-4*120+1*70</t>
  </si>
  <si>
    <t>[项目特征]
1.名称:电力电缆
2.型号、规格:WDZC-YJY-4*120+1*70
3.规格:含电缆头
4.材质:铜芯
5.其他:满足施工图设计及规范要求
[工作内容]
1.电缆敷设
2.揭(盖)盖板</t>
  </si>
  <si>
    <t>030408004001</t>
  </si>
  <si>
    <t>线槽MR-200*150</t>
  </si>
  <si>
    <t>[项目特征]
1.名称:金属线槽MR-200*150
2.材质:镀锌钢制
3.型号:200*150*1
[工作内容]
1.槽盒安装</t>
  </si>
  <si>
    <t>030404017002</t>
  </si>
  <si>
    <t>照明配电箱</t>
  </si>
  <si>
    <t>[项目特征]
1.名称:照明配电箱
2.规格:详设计
3.安装方式:离地1.5m挂墙安装
[工作内容]
1.本体安装
2.基础型钢制作、安装
3.焊、压接线端子
4.补刷(喷)油漆
5.接地</t>
  </si>
  <si>
    <t>030412004001</t>
  </si>
  <si>
    <t>300*300LED平板灯</t>
  </si>
  <si>
    <t>[项目特征]
1.名称:300*300LED平板灯
2.型号:24W/6500K
3.规格:300*300
4.安装形式:嵌入式安装
[工作内容]
1.本体安装</t>
  </si>
  <si>
    <t>套</t>
  </si>
  <si>
    <t>030412004002</t>
  </si>
  <si>
    <t>600*600LED吸顶灯</t>
  </si>
  <si>
    <t>[项目特征]
1.名称:600*600LED吸顶灯
2.型号:48W/6000K
3.规格:600*600
4.安装形式:吸顶安装
[工作内容]
1.本体安装</t>
  </si>
  <si>
    <t>030412004003</t>
  </si>
  <si>
    <t>阳台吸顶灯</t>
  </si>
  <si>
    <t>[项目特征]
1.名称:阳台吸顶灯
2.型号:12W/4000K
3.安装形式:吸顶安装
[工作内容]
1.本体安装</t>
  </si>
  <si>
    <t>030404035001</t>
  </si>
  <si>
    <t>五孔插座</t>
  </si>
  <si>
    <t>[项目特征]
1.名称:五孔插座
2.材质:ABS
3.规格:250V，10A
4.安装方式:底边距地0.3m安装，明装
[工作内容]
1.本体安装
2.接线</t>
  </si>
  <si>
    <t>030404035002</t>
  </si>
  <si>
    <t>空调插座</t>
  </si>
  <si>
    <t>[项目特征]
1.名称:空调插座
2.材质:ABS
3.规格:250V，10A
4.安装方式:底边距地2.2m安装，明装
[工作内容]
1.本体安装
2.接线</t>
  </si>
  <si>
    <t>030404035003</t>
  </si>
  <si>
    <t>密闭防水插座</t>
  </si>
  <si>
    <t>[项目特征]
1.名称:密闭防水插座
2.材质:ABS
3.规格:250V，10A
4.安装方式:底边距地1.5m安装，明装
[工作内容]
1.本体安装
2.接线</t>
  </si>
  <si>
    <t>030404034001</t>
  </si>
  <si>
    <t>单联单控开关</t>
  </si>
  <si>
    <t>[项目特征]
1.名称:单联单控开关
2.材质:ABS
3.规格:250V，10A
4.安装方式:底边距地1.3m安装，明装
[工作内容]
1.本体安装
2.接线</t>
  </si>
  <si>
    <t>030404034002</t>
  </si>
  <si>
    <t>双联单控开关</t>
  </si>
  <si>
    <t>[项目特征]
1.名称:双联单控开关
2.材质:ABS
3.规格:250V，10A
4.安装方式:底边距地1.3m安装，明装
[工作内容]
1.本体安装
2.接线</t>
  </si>
  <si>
    <t>030404034003</t>
  </si>
  <si>
    <t>三联单控开关</t>
  </si>
  <si>
    <t>[项目特征]
1.名称:三联单控开关
2.材质:ABS
3.规格:250V，10A
4.安装方式:底边距地1.3m安装，明装
[工作内容]
1.本体安装
2.接线</t>
  </si>
  <si>
    <t>030404034004</t>
  </si>
  <si>
    <t>密闭防溅双极开关</t>
  </si>
  <si>
    <t>[项目特征]
1.名称:密闭防溅双极开关
2.材质:ABS
3.规格:250V，10A
4.安装方式:底边距地1.3m安装，暗装
[工作内容]
1.本体安装
2.接线</t>
  </si>
  <si>
    <t>030411006002</t>
  </si>
  <si>
    <t>接线盒</t>
  </si>
  <si>
    <t>[项目特征]
1.名称:接线盒
2.材质:ABS
3.安装形式:明装
[工作内容]
1.本体安装</t>
  </si>
  <si>
    <t>030411002004</t>
  </si>
  <si>
    <t>[项目特征]
1.名称:PVC线槽
2.规格:100*50*3mm
3.颜色:白色
[工作内容]
1.本体安装
2.补刷(喷)油漆</t>
  </si>
  <si>
    <t>030411001001</t>
  </si>
  <si>
    <t>JDG20管</t>
  </si>
  <si>
    <t>[项目特征]
1.名称:JDG20管
2.材质:JDG
3.规格:20
4.敷设方式:暗敷
[工作内容]
1.电线管路敷设
2.钢索架设(拉紧装置安装)
3.砖墙开沟槽
4.接地</t>
  </si>
  <si>
    <t>030411004003</t>
  </si>
  <si>
    <t>线槽配线WDZC-BYJ-3*2.5mm2</t>
  </si>
  <si>
    <t>[项目特征]
1.名称:配线WDZC-BYJ-2.5mm2
2.配线形式:线槽内配线
3.规格:WDZC-BYJ-3*2.5mm2
4.材质:铜芯
[工作内容]
1.配线
2.钢索架设(拉紧装置安装)
3.支持体(夹板、绝缘子、槽板等)安装</t>
  </si>
  <si>
    <t>030411004005</t>
  </si>
  <si>
    <t>管内穿线WDZC-BYJ-3*2.5mm2</t>
  </si>
  <si>
    <t>[项目特征]
1.名称:管内穿线WDZC-BYJ-2.5mm2
2.配线形式:管内穿线
3.规格:WDZC-BYJ-3*2.5mm2
4.材质:铜芯
[工作内容]
1.配线
2.钢索架设(拉紧装置安装)
3.支持体(夹板、绝缘子、槽板等)安装</t>
  </si>
  <si>
    <t>030411004004</t>
  </si>
  <si>
    <t>线槽配线WDZ-BYJ-3*4mm2</t>
  </si>
  <si>
    <t>[项目特征]
1.名称:配线WDZC-BYJ-4mm2
2.配线形式:线槽内配线
3.规格:WDZ-BYJ-3*4mm2
4.材质:铜芯
[工作内容]
1.配线
2.钢索架设(拉紧装置安装)
3.支持体(夹板、绝缘子、槽板等)安装</t>
  </si>
  <si>
    <t>030411004006</t>
  </si>
  <si>
    <t>管内穿线WDZC-BYJ-3*4mm2</t>
  </si>
  <si>
    <t>[项目特征]
1.名称:管内穿线WDZC-BYJ-4mm2
2.配线形式:管内穿线
3.规格:WDZ-BYJ-3*4mm2
4.材质:铜芯
[工作内容]
1.配线
2.钢索架设(拉紧装置安装)
3.支持体(夹板、绝缘子、槽板等)安装</t>
  </si>
  <si>
    <t>工程名称：应急照明工程</t>
  </si>
  <si>
    <t>应急疏散方向指示标识灯</t>
  </si>
  <si>
    <t>[项目特征]
1.名称:应急疏散方向指示标识灯
2.型号:A型
3.其他:满足施工图设计及规范要求
[工作内容]
1.本体安装</t>
  </si>
  <si>
    <t>应急疏散出口指示标识灯</t>
  </si>
  <si>
    <t>[项目特征]
1.名称:应急疏散出口指示标识灯
2.型号:A型
3.其他:满足施工图设计及规范要求
[工作内容]
1.本体安装</t>
  </si>
  <si>
    <t>030412001001</t>
  </si>
  <si>
    <t>应急灯</t>
  </si>
  <si>
    <t>[项目特征]
1.名称:应急灯
2.安装:吸顶安装
3.其他:满足施工图设计及规范要求
[工作内容]
1.本体安装</t>
  </si>
  <si>
    <t>配线WDZN-BYJ2.5</t>
  </si>
  <si>
    <t>[项目特征]
1.名称:配线
2.配线形式:线槽
3.规格、型号:WDZN-BYJ-2*2.5
4.材质:铜芯
5.其他:满足施工图设计及规范要求
[工作内容]
1.配线
2.钢索架设(拉紧装置安装)
3.支持体(夹板、绝缘子、槽板等)安装</t>
  </si>
  <si>
    <t>030411002001</t>
  </si>
  <si>
    <t>线槽MR-50*25</t>
  </si>
  <si>
    <t>[项目特征]
1.名称:金属线槽
2.材质:镀锌钢制
3.规格:50*25*0.8
[工作内容]
1.本体安装
2.补刷(喷)油漆</t>
  </si>
  <si>
    <t>[项目特征]
1.名称:接线盒
2.材质:ABS
3.规格:详设计
4.其他:满足施工图设计及规范要求
5.其他:满足施工图设计及规范要求
[工作内容]
1.本体安装</t>
  </si>
  <si>
    <t>031301017002</t>
  </si>
  <si>
    <t>脚手架搭拆</t>
  </si>
  <si>
    <t>[项目特征]
1.搭设方式:综合考虑
[工作内容]
1.场内、场外材料搬运
2.搭、拆脚手架
3.拆除脚手架后材料的堆放</t>
  </si>
  <si>
    <t>工程名称：火灾自动报警工程</t>
  </si>
  <si>
    <t>030904001001</t>
  </si>
  <si>
    <t>点型探测器</t>
  </si>
  <si>
    <t>[项目特征]
1.名称:感烟火灾探测器
2.安装:吸顶安装
3.其他:满足施工图设计及规范要求
[工作内容]
1.底座安装
2.探头安装
3.校接线
4.编码
5.探测器调试</t>
  </si>
  <si>
    <t>030904003001</t>
  </si>
  <si>
    <t>消火栓起泵按钮</t>
  </si>
  <si>
    <t>[项目特征]
1.名称:消火栓起泵按钮
2.安装:底边距地1.3m于消火栓箱内安装
3.其他:满足施工图设计及规范要求
[工作内容]
1.安装
2.校接线
3.编码
4.调试</t>
  </si>
  <si>
    <t>030904005001</t>
  </si>
  <si>
    <t>火灾声光警报器</t>
  </si>
  <si>
    <t>[项目特征]
1.名称:火灾声光警报器
2.安装:暗装，底边距地2.25m
3.其他:满足施工图设计及规范要求
[工作内容]
1.安装
2.校接线
3.编码
4.调试</t>
  </si>
  <si>
    <t>030904003002</t>
  </si>
  <si>
    <t>带火警电话插孔的手动报警按钮</t>
  </si>
  <si>
    <t>[项目特征]
1.名称:带火警电话插孔的手动报警按钮
2.安装:暗装，底边距地1.3m
3.其他:满足施工图设计及规范要求
[工作内容]
1.安装
2.校接线
3.编码
4.调试</t>
  </si>
  <si>
    <t>030904008001</t>
  </si>
  <si>
    <t>短路隔离器</t>
  </si>
  <si>
    <t>[项目特征]
1.名称:短路隔离器
2.其他:满足施工图设计及规范要求
[工作内容]
1.安装
2.校接线
3.编码
4.调试</t>
  </si>
  <si>
    <t>配线WDZN-BYJ-2*2.5</t>
  </si>
  <si>
    <t>[项目特征]
1.名称:配线
2.配线形式:线槽
3.规格、型号:WDZN-BYJ2.5
4.材质:铜芯
5.其他:满足施工图设计及规范要求
[工作内容]
1.配线
2.钢索架设(拉紧装置安装)
3.支持体(夹板、绝缘子、槽板等)安装</t>
  </si>
  <si>
    <t>配线WDZN-RYJS-2x1.5</t>
  </si>
  <si>
    <t>[项目特征]
1.名称:配线
2.配线形式:线槽
3.规格、型号:WDZN-RYJS-2x1.5
4.材质:铜芯
5.其他:满足施工图设计及规范要求
[工作内容]
1.配线
2.钢索架设(拉紧装置安装)
3.支持体(夹板、绝缘子、槽板等)安装</t>
  </si>
  <si>
    <t>030411006003</t>
  </si>
  <si>
    <t>[项目特征]
1.名称:接线盒
2.其他:满足施工图设计及规范要求
[工作内容]
1.本体安装</t>
  </si>
  <si>
    <t>030905001001</t>
  </si>
  <si>
    <t>自动报警系统调试</t>
  </si>
  <si>
    <t>[项目特征]
1.点数:自动报警系统调试 64点以下
[工作内容]
1.系统调试</t>
  </si>
  <si>
    <t>系统</t>
  </si>
  <si>
    <t>工程名称：智能化工程</t>
  </si>
  <si>
    <t>综合布线系统</t>
  </si>
  <si>
    <t>030904008002</t>
  </si>
  <si>
    <t>六类非屏蔽模块信息模块</t>
  </si>
  <si>
    <t>[项目特征]
1.名称:六类非屏蔽模块信息模块
2.规格:标准RJ45结构设计，兼容标准RJ45插头、标准86面板
3.其他:满足施工图设计及规范要求
[工作内容]
1.安装
2.校接线
3.编码
4.调试</t>
  </si>
  <si>
    <t>030502012001</t>
  </si>
  <si>
    <t>86暗盒、明装盒、地插盒</t>
  </si>
  <si>
    <t>[项目特征]
1.名称:86暗盒、明装盒、地插盒
2.其他:满足施工图设计及规范要求
[工作内容]
1.端接模块
2.安装面板</t>
  </si>
  <si>
    <t>插座面板</t>
  </si>
  <si>
    <t>[项目特征]
1.名称:插座面板
2.材质:ABS
3.规格:详设计
4.安装方式:满足施工图设计及规范要求
[工作内容]
1.本体安装
2.接线</t>
  </si>
  <si>
    <t>030502009001</t>
  </si>
  <si>
    <t>工作区数据跳线</t>
  </si>
  <si>
    <t>[项目特征]
1.名称:工作区数据跳线
2.规格:6类，LSOH,RJ45-RJ45
3.其他:满足施工图设计及规范要求
[工作内容]
1.插接跳线
2.整理跳线</t>
  </si>
  <si>
    <t>条</t>
  </si>
  <si>
    <t>030502005001</t>
  </si>
  <si>
    <t>六类非屏蔽双绞线</t>
  </si>
  <si>
    <t>[项目特征]
1.名称:六类非屏蔽双绞线
2.规格:产品符合ISO/IEC 11801-1、ANSI/TIA-568-C.2、IEC 61156-5标准要求
3.其他:满足施工图设计及规范要求
4.敷设方式:线槽
[工作内容]
1.敷设
2.标记
3.卡接</t>
  </si>
  <si>
    <t>030502007001</t>
  </si>
  <si>
    <t>4芯单模光纤</t>
  </si>
  <si>
    <t>[项目特征]
1.名称:4芯单模光纤
2.规格:4芯万兆单模，OS2
3.其他:满足施工图设计及规范要求
4.敷设方式:线槽
[工作内容]
1.敷设
2.标记
3.卡接</t>
  </si>
  <si>
    <t>030502010001</t>
  </si>
  <si>
    <t>6类24口非屏蔽配线架（带理线器）</t>
  </si>
  <si>
    <t>[项目特征]
1.名称:6类24口非屏蔽配线架（带理线器）
2.规格:标准19″设计，标准RJ45接口设计，兼容标准RJ45信息模块
3.其他:满足施工图设计及规范要求
[工作内容]
1.安装、打接</t>
  </si>
  <si>
    <t>030502010002</t>
  </si>
  <si>
    <t>12芯光纤配线架</t>
  </si>
  <si>
    <t>[项目特征]
1.名称:12芯光纤配线架
2.规格:符合YD/T778标准要求，标准19″设计，兼容任何19″机柜/机架
3.其他:满足施工图设计及规范要求
[工作内容]
1.安装、打接</t>
  </si>
  <si>
    <t>030502016001</t>
  </si>
  <si>
    <t>LC单模光纤尾纤</t>
  </si>
  <si>
    <t>[项目特征]
1.名称:LC单模光纤尾纤
2.规格:万兆单模，OS2，1m
3.其他:满足施工图设计及规范要求
[工作内容]
1.接续
2.测试</t>
  </si>
  <si>
    <t>根</t>
  </si>
  <si>
    <t>030502009002</t>
  </si>
  <si>
    <t>单模光纤跳线LC-LC</t>
  </si>
  <si>
    <t>[项目特征]
1.名称:单模光纤跳线LC-LC
2.规格:万兆单模，OS2，2m
3.其他:满足施工图设计及规范要求
[工作内容]
1.插接跳线
2.整理跳线</t>
  </si>
  <si>
    <t>030502005002</t>
  </si>
  <si>
    <t>030502007002</t>
  </si>
  <si>
    <t>030502010003</t>
  </si>
  <si>
    <t>030502009003</t>
  </si>
  <si>
    <t>管理间数据跳线</t>
  </si>
  <si>
    <t>030502016002</t>
  </si>
  <si>
    <t>030502009004</t>
  </si>
  <si>
    <t>计算机网络系统</t>
  </si>
  <si>
    <t>030501012001</t>
  </si>
  <si>
    <t>24口千兆交换机</t>
  </si>
  <si>
    <t>[项目特征]
1.名称:24口千兆交换机
2.规格:1、配置千兆以太电接口≥24个，千兆以太光接口≥4个；2、最小交换容量≥330G，最小转发性能≥95Mpps；
3.其他:满足施工图设计及规范要求
[工作内容]
1.本体安装
2.单体调试</t>
  </si>
  <si>
    <t>030904008003</t>
  </si>
  <si>
    <t>千兆光模块</t>
  </si>
  <si>
    <t>[项目特征]
1.名称:千兆光模块
2.规格:光模块-SFP-GE-单模模块-(1310nm,10km,LC)
3.其他:满足施工图设计及规范要求
[工作内容]
1.安装
2.校接线
3.编码
4.调试</t>
  </si>
  <si>
    <t>030501012002</t>
  </si>
  <si>
    <t>24口千兆POE交换机</t>
  </si>
  <si>
    <t>[项目特征]
1.名称:24口千兆POE交换机
2.规格:1、配置千兆以太电接口≥24个（每端口均支持POE+），千兆以太光接口≥4个；2、最小交换容量≥330G，最小转发性能≥96Mpps；
3.其他:满足施工图设计及规范要求
[工作内容]
1.本体安装
2.单体调试</t>
  </si>
  <si>
    <t>C</t>
  </si>
  <si>
    <t>视频安防监控系统</t>
  </si>
  <si>
    <t>030507008001</t>
  </si>
  <si>
    <t>室内枪式摄像机(1080P)</t>
  </si>
  <si>
    <t>[项目特征]
1.名称:室内枪式摄像机(1080P)
2.型号:400万1/2.7”CMOS ICR红外阵列筒型网络摄像机；防护等级 IP67
3.支架:枪机支架/白色/铝合金
4.其他:满足施工图设计及规范要求
[工作内容]
1.本体安装
2.单体调试</t>
  </si>
  <si>
    <t>030411002005</t>
  </si>
  <si>
    <t>PVC线槽-20*12</t>
  </si>
  <si>
    <t>[项目特征]
1.名称:PVC线槽
2.规格:20*12*1
3.颜色:白色
[工作内容]
1.本体安装
2.补刷(喷)油漆</t>
  </si>
  <si>
    <t>030502005003</t>
  </si>
  <si>
    <t>LSOH UTPCat6</t>
  </si>
  <si>
    <t>[项目特征]
1.名称:LSOH UTPCat6
2.其他:满足施工图设计及规范要求
3.敷设方式:线槽
[工作内容]
1.敷设
2.标记
3.卡接</t>
  </si>
  <si>
    <t>030501004001</t>
  </si>
  <si>
    <t>企业级硬盘</t>
  </si>
  <si>
    <t>[项目特征]
1.名称:企业级硬盘
2.规格:3.5 HDD,8TB,7200RPM, 256MB, SATA 6Gb/s;高转速：7200RPM
3.其他:满足施工图设计及规范要求
[工作内容]
1.本体安装
2.单体调试</t>
  </si>
  <si>
    <t>030502012002</t>
  </si>
  <si>
    <t>双口信息点</t>
  </si>
  <si>
    <t>[项目特征]
1.名称:双口信息点
2.安装方式:随办公桌安装
3.其他:满足施工图设计及规范要求
[工作内容]
1.端接模块
2.安装面板</t>
  </si>
  <si>
    <t>门禁系统</t>
  </si>
  <si>
    <t>030507006001</t>
  </si>
  <si>
    <t>四门控制器</t>
  </si>
  <si>
    <t>[项目特征]
1.名称:四门控制器
2.规格:支持多种开门模式：人脸识别、刷卡开门、卡+密码开门、多卡开门（2-8张卡）、任意模式下支持8位超级密码开门；消防联动:通过一路消防联动信号输入可控制所有门的强行打开，满足消防要求；
3.其他:满足施工图设计及规范要求
[工作内容]
1.本体安装
2.单体调试</t>
  </si>
  <si>
    <t>030507005001</t>
  </si>
  <si>
    <t>人脸识别一体机</t>
  </si>
  <si>
    <t>[项目特征]
1.名称:人脸识别一体机
2.其他:满足施工图设计及规范要求
[工作内容]
1.本体安装
2.单体调试</t>
  </si>
  <si>
    <t>030507007001</t>
  </si>
  <si>
    <t>单门磁力锁</t>
  </si>
  <si>
    <t>[项目特征]
1.名称:单门磁力锁
2.规格:280kg，含支架
3.其他:满足施工图设计及规范要求
[工作内容]
1.本体安装
2.单体调试</t>
  </si>
  <si>
    <t>030904008004</t>
  </si>
  <si>
    <t>门禁控制箱</t>
  </si>
  <si>
    <t>[项目特征]
1.名称:门禁控制箱
2.规格:可接4个读卡器，支持TCP/IP协议
3.其他:满足施工图设计及规范要求
[工作内容]
1.安装
2.校接线
3.编码
4.调试</t>
  </si>
  <si>
    <t>配线WDZC-BYJ2.5</t>
  </si>
  <si>
    <t>[项目特征]
1.名称:电源线
2.配线形式:线槽
3.型号、规格:配线WDZC-BYJ2.5
4.材质:铜芯
5.其他:满足施工图设计及规范要求
[工作内容]
1.配线
2.钢索架设(拉紧装置安装)
3.支持体(夹板、绝缘子、槽板等)安装</t>
  </si>
  <si>
    <t>PVC线槽-25*12</t>
  </si>
  <si>
    <t>[项目特征]
1.名称:PVC线槽
2.规格:25*12*1
3.颜色:白色
[工作内容]
1.本体安装
2.补刷(喷)油漆</t>
  </si>
  <si>
    <t>030502005004</t>
  </si>
  <si>
    <t>[项目特征]
1.名称:LSOH UTPCat6
2.敷设方式:线槽
3.其他:满足施工图设计及规范要求
[工作内容]
1.敷设
2.标记
3.卡接</t>
  </si>
  <si>
    <t>030411004007</t>
  </si>
  <si>
    <t>配线WDZC-RYY-6x1.0</t>
  </si>
  <si>
    <t>[项目特征]
1.名称:配线
2.配线形式:线槽
3.规格、型号:WDZC-RYY-6x1.0
4.材质:铜芯
5.其他:满足施工图设计及规范要求
[工作内容]
1.配线
2.钢索架设(拉紧装置安装)
3.支持体(夹板、绝缘子、槽板等)安装</t>
  </si>
  <si>
    <t>030411004008</t>
  </si>
  <si>
    <t>配线WDZC-RYY-2x1.0</t>
  </si>
  <si>
    <t>[项目特征]
1.名称:配线
2.配线形式:线槽
3.规格、型号:配线WDZC-RYY-2x1.0
4.材质:铜芯
5.其他:满足施工图设计及规范要求
[工作内容]
1.配线
2.钢索架设(拉紧装置安装)
3.支持体(夹板、绝缘子、槽板等)安装</t>
  </si>
  <si>
    <t>弱电管网</t>
  </si>
  <si>
    <t>030408003001</t>
  </si>
  <si>
    <t>双壁波纹管DN110</t>
  </si>
  <si>
    <t>[项目特征]
1.名称:双壁波纹管
2.规格:DN110
3.敷设方式:埋地敷设
4.其他:满足施工图设计及规范要求
[工作内容]
1.保护管敷设</t>
  </si>
  <si>
    <t>030408003002</t>
  </si>
  <si>
    <t>蜂窝管DN110</t>
  </si>
  <si>
    <t>[项目特征]
1.名称:蜂窝管
2.规格:DN110（内径33*7），七孔
3.敷设方式:埋地敷设
4.其他:满足施工图设计及规范要求
[工作内容]
1.保护管敷设</t>
  </si>
  <si>
    <t>030411001009</t>
  </si>
  <si>
    <t>配管SC100</t>
  </si>
  <si>
    <t>[项目特征]
1.名称:配管
2.材质、规格:SC100
3.其他:满足施工图设计及规范要求
4.敷设方式:综合考虑
[工作内容]
1.电线管路敷设
2.钢索架设(拉紧装置安装)
3.砖墙开沟槽
4.接地</t>
  </si>
  <si>
    <t>030411001010</t>
  </si>
  <si>
    <t>配管SC50</t>
  </si>
  <si>
    <t>[项目特征]
1.名称:配管
2.材质、规格:SC50
3.其他:满足施工图设计及规范要求
4.敷设方式:综合考虑
[工作内容]
1.电线管路敷设
2.钢索架设(拉紧装置安装)
3.砖墙开沟槽
4.接地</t>
  </si>
  <si>
    <t>040504002001</t>
  </si>
  <si>
    <t>手孔井</t>
  </si>
  <si>
    <t>[项目特征]
1.名称:手孔井
2.混凝土强度等级:详设计
3.盖板材质、规格:详设计
4.其他:满足施工图设计及规范要求
5.井盖、井圈材质及规格:详设计
6.踏步材质、规格:详设计
7.防渗、防水要求:详设计
[工作内容]
1.垫层铺筑
2.模板制作、安装、拆除
3.混凝土拌和、运输、浇筑、养护
4.井圈、井盖安装
5.盖板安装
6.踏步安装
7.防水、止水</t>
  </si>
  <si>
    <t>座</t>
  </si>
  <si>
    <t>010101003001</t>
  </si>
  <si>
    <t>挖沟槽土石方</t>
  </si>
  <si>
    <t>[项目特征]
1.土壤类别:挖沟槽土石方、含管道土石方及手孔井土石方
2.开挖方式:综合考虑
3.其他:满足施工图设计及规范要求
[工作内容]
1.排地表水
2.土方开挖
3.围护(挡土板)及拆除
4.基底钎探
5.场内运输</t>
  </si>
  <si>
    <t>回填方</t>
  </si>
  <si>
    <t>[项目特征]
1.内容:含管道土方及手孔井土方
2.其他:满足施工图设计及规范要求
[工作内容]
1.运输
2.回填
3.压实</t>
  </si>
  <si>
    <t>080601006001</t>
  </si>
  <si>
    <t>管道包封</t>
  </si>
  <si>
    <t>[项目特征]
1.规格:含混凝土模板安拆
2.包封混凝土强度等级:C20
3.垫层混凝土强度等级:C15
4.其他:满足施工图设计及规范要求
[工作内容]
1.灌注
2.养护
3.模板安拆</t>
  </si>
  <si>
    <t>030411002003</t>
  </si>
  <si>
    <t>工程名称：暖通工程</t>
  </si>
  <si>
    <t>安装工程</t>
  </si>
  <si>
    <t>030404033001</t>
  </si>
  <si>
    <t>吊顶式排气扇</t>
  </si>
  <si>
    <t>[项目特征]
1.名称:吊顶式排气扇
2.型号:风量：150m3/h
风压：180Pa
输入功率：28W/220V
3.规格:带止回阀
4.其他:满足施工图设计及规范要求
[工作内容]
1.本体安装
2.调速开关安装</t>
  </si>
  <si>
    <t>030703007001</t>
  </si>
  <si>
    <t>不锈钢排风防雨百叶φ150</t>
  </si>
  <si>
    <t>[项目特征]
1.名称:不锈钢排风防雨百叶
2.型号:φ150
3.规格:通风率50%
4.安装:贴梁底安装
5.其他:满足施工图设计及规范要求
[工作内容]
1.百叶窗安装</t>
  </si>
  <si>
    <t>010803002001</t>
  </si>
  <si>
    <t>固定挡烟垂壁</t>
  </si>
  <si>
    <t>[项目特征]
1.名称:固定挡烟垂壁
2.规格、型号:8mm厚防火玻璃
3.其他:满足施工图设计及规范要求
[工作内容]
1.挡烟垂壁运输、安装</t>
  </si>
  <si>
    <t>工程名称：给排水工程</t>
  </si>
  <si>
    <t>031001006001</t>
  </si>
  <si>
    <t>PP-R给水管DN25</t>
  </si>
  <si>
    <t>[项目特征]
1.安装部位:室内
2.材质、规格:PP-R DN25
3.连接形式:热熔
4.其他:满足施工图设计及规范要求
[工作内容]
1.管道安装
2.管件安装
3.塑料卡固定
4.压力试验
5.吹扫、冲洗
6.警示带铺设</t>
  </si>
  <si>
    <t>031001006002</t>
  </si>
  <si>
    <t>PP-R给水管DN15</t>
  </si>
  <si>
    <t>[项目特征]
1.安装部位:室内
2.材质、规格:PP-R DN15
3.连接形式:热熔
4.其他:满足施工图设计及规范要求
[工作内容]
1.管道安装
2.管件安装
3.塑料卡固定
4.压力试验
5.吹扫、冲洗
6.警示带铺设</t>
  </si>
  <si>
    <t>031003001001</t>
  </si>
  <si>
    <t>截止阀DN15</t>
  </si>
  <si>
    <t>[项目特征]
1.类型:截止阀
2.规格、压力等级:DN15
3.连接形式:螺纹连接
4.其他:满足施工图设计及规范要求
[工作内容]
1.安装
2.调试</t>
  </si>
  <si>
    <t>031003001002</t>
  </si>
  <si>
    <t>截止阀DN25</t>
  </si>
  <si>
    <t>[项目特征]
1.类型:截止阀
2.规格、压力等级:DN25
3.连接形式:螺纹连接
4.其他:满足施工图设计及规范要求
[工作内容]
1.安装
2.调试</t>
  </si>
  <si>
    <t>031004003001</t>
  </si>
  <si>
    <t>洗脸盆</t>
  </si>
  <si>
    <t>[项目特征]
1.材质:陶瓷
2.规格、类型:详设计
3.组装形式:台下成套安装
4.附件名称、数量:含高压管、铜角阀、成品水龙头、排水附件等
[工作内容]
1.器具安装
2.附件安装</t>
  </si>
  <si>
    <t>组</t>
  </si>
  <si>
    <t>031004006001</t>
  </si>
  <si>
    <t>坐便器</t>
  </si>
  <si>
    <t>[项目特征]
1.材质:陶瓷
2.组装形式:成套安装
3.附件名称、数量:含高压管、铜角阀、排水附件等
[工作内容]
1.器具安装
2.附件安装</t>
  </si>
  <si>
    <t>031004008001</t>
  </si>
  <si>
    <t>地漏</t>
  </si>
  <si>
    <t>[项目特征]
1.材质:不锈钢
2.规格、类型:DN50
[工作内容]
1.器具安装
2.附件安装</t>
  </si>
  <si>
    <t>031003001003</t>
  </si>
  <si>
    <t>[项目特征]
1.名称:截止阀
2.材质:铜制
3.规格、压力等级:DN25
[工作内容]
1.安装
2.调试</t>
  </si>
  <si>
    <t>031001006003</t>
  </si>
  <si>
    <t>PPR管DN20</t>
  </si>
  <si>
    <t>[项目特征]
1.介质:给水
2.材质、规格:PPRDN20
3.连接形式:热熔连接
[工作内容]
1.管道安装
2.管件安装
3.塑料卡固定
4.阻火圈安装
5.压力试验
6.吹扫、冲洗
7.警示带铺设</t>
  </si>
  <si>
    <t>031001006004</t>
  </si>
  <si>
    <t>PPR管DN15</t>
  </si>
  <si>
    <t>[项目特征]
1.介质:给水
2.材质、规格:PPRDN15
3.连接形式:热熔连接
[工作内容]
1.管道安装
2.管件安装
3.塑料卡固定
4.阻火圈安装
5.压力试验
6.吹扫、冲洗
7.警示带铺设</t>
  </si>
  <si>
    <t>031001006005</t>
  </si>
  <si>
    <t>PVC-U排水管DN100</t>
  </si>
  <si>
    <t>[项目特征]
1.介质:排水
2.材质、规格:PVC-U管DN100
[工作内容]
1.管道安装
2.管件安装
3.塑料卡固定
4.阻火圈安装
5.压力试验
6.吹扫、冲洗
7.警示带铺设</t>
  </si>
  <si>
    <t>031001006006</t>
  </si>
  <si>
    <t>PVC-U排水管DN50</t>
  </si>
  <si>
    <t>[项目特征]
1.介质:排水
2.材质、规格:PVC-U管DN50
[工作内容]
1.管道安装
2.管件安装
3.塑料卡固定
4.阻火圈安装
5.压力试验
6.吹扫、冲洗
7.警示带铺设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</si>
</sst>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9"/>
      <color theme="1"/>
      <name val="??"/>
      <charset val="134"/>
      <scheme val="minor"/>
    </font>
    <font>
      <sz val="16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49"/>
    <xf numFmtId="0" fontId="1" fillId="0" borderId="0" xfId="49" applyFont="1" applyFill="1" applyAlignment="1"/>
    <xf numFmtId="0" fontId="0" fillId="0" borderId="0" xfId="49" applyFont="1" applyFill="1" applyAlignment="1"/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0" fillId="0" borderId="1" xfId="49" applyFont="1" applyFill="1" applyBorder="1" applyAlignment="1">
      <alignment horizontal="left" vertical="top" wrapText="1"/>
    </xf>
    <xf numFmtId="0" fontId="3" fillId="0" borderId="0" xfId="49" applyFont="1" applyFill="1" applyAlignment="1">
      <alignment horizontal="right" vertical="center" wrapText="1"/>
    </xf>
    <xf numFmtId="176" fontId="3" fillId="0" borderId="1" xfId="49" applyNumberFormat="1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right" vertical="center" wrapText="1"/>
    </xf>
    <xf numFmtId="0" fontId="0" fillId="0" borderId="0" xfId="49" applyFill="1"/>
    <xf numFmtId="0" fontId="3" fillId="0" borderId="1" xfId="49" applyFont="1" applyFill="1" applyBorder="1" applyAlignment="1">
      <alignment vertical="center" wrapText="1"/>
    </xf>
    <xf numFmtId="176" fontId="3" fillId="0" borderId="1" xfId="49" applyNumberFormat="1" applyFont="1" applyFill="1" applyBorder="1" applyAlignment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0" fillId="0" borderId="1" xfId="49" applyFill="1" applyBorder="1" applyAlignment="1">
      <alignment horizontal="left" vertical="top" wrapText="1"/>
    </xf>
    <xf numFmtId="0" fontId="0" fillId="0" borderId="0" xfId="49" applyFont="1" applyFill="1" applyAlignment="1">
      <alignment horizontal="center" vertical="center"/>
    </xf>
    <xf numFmtId="0" fontId="0" fillId="0" borderId="0" xfId="49" applyFill="1" applyAlignment="1">
      <alignment vertical="center"/>
    </xf>
    <xf numFmtId="0" fontId="0" fillId="0" borderId="0" xfId="49" applyFill="1" applyAlignment="1">
      <alignment horizontal="center" vertical="center"/>
    </xf>
    <xf numFmtId="0" fontId="3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horizontal="right" vertical="top" wrapText="1"/>
    </xf>
    <xf numFmtId="0" fontId="4" fillId="0" borderId="0" xfId="49" applyFont="1" applyFill="1" applyAlignment="1">
      <alignment horizontal="right" vertical="center" wrapText="1"/>
    </xf>
    <xf numFmtId="0" fontId="0" fillId="0" borderId="0" xfId="49" applyFont="1" applyFill="1" applyAlignment="1">
      <alignment vertical="center"/>
    </xf>
    <xf numFmtId="0" fontId="3" fillId="0" borderId="0" xfId="49" applyFont="1" applyFill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"/>
  <sheetViews>
    <sheetView showGridLines="0" workbookViewId="0">
      <selection activeCell="G8" sqref="G8"/>
    </sheetView>
  </sheetViews>
  <sheetFormatPr defaultColWidth="9" defaultRowHeight="11.5"/>
  <cols>
    <col min="1" max="1" width="7.83" style="2" customWidth="1"/>
    <col min="2" max="2" width="37" style="2" customWidth="1"/>
    <col min="3" max="3" width="19.83" style="2" customWidth="1"/>
    <col min="4" max="5" width="17.17" style="2" customWidth="1"/>
    <col min="6" max="16381" width="9" style="2"/>
    <col min="16382" max="16384" width="9" style="11"/>
  </cols>
  <sheetData>
    <row r="1" ht="25.5" customHeight="1" spans="1:5">
      <c r="A1" s="19"/>
      <c r="B1" s="19"/>
      <c r="C1" s="19"/>
      <c r="D1" s="19"/>
      <c r="E1" s="20"/>
    </row>
    <row r="2" ht="37.5" customHeight="1" spans="1:5">
      <c r="A2" s="14" t="s">
        <v>0</v>
      </c>
      <c r="B2" s="14"/>
      <c r="C2" s="14"/>
      <c r="D2" s="14"/>
      <c r="E2" s="21"/>
    </row>
    <row r="3" s="17" customFormat="1" ht="18" customHeight="1" spans="1:16381">
      <c r="A3" s="19" t="s">
        <v>1</v>
      </c>
      <c r="B3" s="19"/>
      <c r="C3" s="19"/>
      <c r="D3" s="19"/>
      <c r="E3" s="8" t="s">
        <v>2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="18" customFormat="1" ht="20" customHeight="1" spans="1:1638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</row>
    <row r="5" ht="18" customHeight="1" spans="1:5">
      <c r="A5" s="5" t="s">
        <v>8</v>
      </c>
      <c r="B5" s="6" t="s">
        <v>9</v>
      </c>
      <c r="C5" s="9">
        <f>土建改造工程!K43</f>
        <v>147081.499174</v>
      </c>
      <c r="D5" s="9"/>
      <c r="E5" s="10"/>
    </row>
    <row r="6" ht="18" customHeight="1" spans="1:5">
      <c r="A6" s="5" t="s">
        <v>10</v>
      </c>
      <c r="B6" s="6" t="s">
        <v>11</v>
      </c>
      <c r="C6" s="9">
        <f>装饰工程!I38</f>
        <v>260522.346357</v>
      </c>
      <c r="D6" s="9"/>
      <c r="E6" s="10"/>
    </row>
    <row r="7" ht="18" customHeight="1" spans="1:5">
      <c r="A7" s="5" t="s">
        <v>12</v>
      </c>
      <c r="B7" s="6" t="s">
        <v>13</v>
      </c>
      <c r="C7" s="9">
        <f>电气工程!K30</f>
        <v>118684.950607</v>
      </c>
      <c r="D7" s="9"/>
      <c r="E7" s="10"/>
    </row>
    <row r="8" ht="18" customHeight="1" spans="1:5">
      <c r="A8" s="5" t="s">
        <v>14</v>
      </c>
      <c r="B8" s="6" t="s">
        <v>15</v>
      </c>
      <c r="C8" s="9">
        <f>应急照明工程!K12</f>
        <v>11649.7227</v>
      </c>
      <c r="D8" s="9"/>
      <c r="E8" s="10"/>
    </row>
    <row r="9" ht="18" customHeight="1" spans="1:5">
      <c r="A9" s="5" t="s">
        <v>16</v>
      </c>
      <c r="B9" s="6" t="s">
        <v>17</v>
      </c>
      <c r="C9" s="9">
        <f>火灾自动报警工程!K15</f>
        <v>10921.9626</v>
      </c>
      <c r="D9" s="9"/>
      <c r="E9" s="10"/>
    </row>
    <row r="10" ht="18" customHeight="1" spans="1:5">
      <c r="A10" s="5" t="s">
        <v>18</v>
      </c>
      <c r="B10" s="6" t="s">
        <v>19</v>
      </c>
      <c r="C10" s="9">
        <f>智能化工程!K54</f>
        <v>71978.250817</v>
      </c>
      <c r="D10" s="9"/>
      <c r="E10" s="10"/>
    </row>
    <row r="11" ht="18" customHeight="1" spans="1:5">
      <c r="A11" s="5" t="s">
        <v>20</v>
      </c>
      <c r="B11" s="6" t="s">
        <v>21</v>
      </c>
      <c r="C11" s="9">
        <f>暖通工程!K9</f>
        <v>1045.0891</v>
      </c>
      <c r="D11" s="9"/>
      <c r="E11" s="10"/>
    </row>
    <row r="12" ht="18" customHeight="1" spans="1:5">
      <c r="A12" s="5" t="s">
        <v>22</v>
      </c>
      <c r="B12" s="6" t="s">
        <v>23</v>
      </c>
      <c r="C12" s="9">
        <f>给排水工程!K17</f>
        <v>3843.007069</v>
      </c>
      <c r="D12" s="9"/>
      <c r="E12" s="10"/>
    </row>
    <row r="13" ht="18" customHeight="1" spans="1:5">
      <c r="A13" s="5" t="s">
        <v>24</v>
      </c>
      <c r="B13" s="5"/>
      <c r="C13" s="9">
        <f>SUM(C5:C12)</f>
        <v>625726.828424</v>
      </c>
      <c r="D13" s="9"/>
      <c r="E13" s="10"/>
    </row>
    <row r="14" ht="18" customHeight="1" spans="1:5">
      <c r="A14" s="23"/>
      <c r="B14" s="23"/>
      <c r="C14" s="23"/>
      <c r="D14" s="23"/>
      <c r="E14" s="23"/>
    </row>
  </sheetData>
  <mergeCells count="5">
    <mergeCell ref="A1:D1"/>
    <mergeCell ref="A2:E2"/>
    <mergeCell ref="A3:D3"/>
    <mergeCell ref="A13:B13"/>
    <mergeCell ref="A14:E1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showGridLines="0" workbookViewId="0">
      <pane ySplit="4" topLeftCell="A41" activePane="bottomLeft" state="frozen"/>
      <selection/>
      <selection pane="bottomLeft" activeCell="A1" sqref="$A1:$XFD1048576"/>
    </sheetView>
  </sheetViews>
  <sheetFormatPr defaultColWidth="9" defaultRowHeight="11.5"/>
  <cols>
    <col min="1" max="1" width="6.86" style="2" customWidth="1"/>
    <col min="2" max="2" width="10.5" style="2" customWidth="1"/>
    <col min="3" max="3" width="2.71" style="2" customWidth="1"/>
    <col min="4" max="4" width="7.14" style="2" customWidth="1"/>
    <col min="5" max="5" width="6.17" style="2" customWidth="1"/>
    <col min="6" max="6" width="17.67" style="2" customWidth="1"/>
    <col min="7" max="7" width="13.43" style="2" customWidth="1"/>
    <col min="8" max="8" width="9.17" style="2" customWidth="1"/>
    <col min="9" max="14" width="11.29" style="2" customWidth="1"/>
    <col min="15" max="15" width="14" style="2" customWidth="1"/>
    <col min="16" max="16" width="0.17" style="2" hidden="1" customWidth="1"/>
    <col min="17" max="16384" width="9" style="2"/>
  </cols>
  <sheetData>
    <row r="1" ht="23" customHeight="1" spans="1:16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8.75" customHeight="1" spans="1:16">
      <c r="A2" s="4" t="s">
        <v>26</v>
      </c>
      <c r="B2" s="4"/>
      <c r="C2" s="4"/>
      <c r="D2" s="4"/>
      <c r="E2" s="4"/>
      <c r="F2" s="4"/>
      <c r="G2" s="4"/>
      <c r="H2" s="4"/>
      <c r="I2" s="4"/>
      <c r="J2" s="8"/>
      <c r="K2" s="8"/>
      <c r="L2" s="8"/>
      <c r="M2" s="8"/>
      <c r="N2" s="8"/>
      <c r="O2" s="8"/>
      <c r="P2" s="8"/>
    </row>
    <row r="3" s="16" customFormat="1" ht="14.25" customHeight="1" spans="1:15">
      <c r="A3" s="5" t="s">
        <v>3</v>
      </c>
      <c r="B3" s="5" t="s">
        <v>27</v>
      </c>
      <c r="C3" s="5"/>
      <c r="D3" s="5" t="s">
        <v>28</v>
      </c>
      <c r="E3" s="5"/>
      <c r="F3" s="5" t="s">
        <v>29</v>
      </c>
      <c r="G3" s="5"/>
      <c r="H3" s="5" t="s">
        <v>30</v>
      </c>
      <c r="I3" s="5" t="s">
        <v>31</v>
      </c>
      <c r="J3" s="5"/>
      <c r="K3" s="5"/>
      <c r="L3" s="5" t="s">
        <v>32</v>
      </c>
      <c r="M3" s="5"/>
      <c r="N3" s="5"/>
      <c r="O3" s="5" t="s">
        <v>7</v>
      </c>
    </row>
    <row r="4" s="16" customFormat="1" ht="17.25" customHeight="1" spans="1:15">
      <c r="A4" s="5"/>
      <c r="B4" s="5"/>
      <c r="C4" s="5"/>
      <c r="D4" s="5"/>
      <c r="E4" s="5"/>
      <c r="F4" s="5"/>
      <c r="G4" s="5"/>
      <c r="H4" s="5"/>
      <c r="I4" s="5" t="s">
        <v>33</v>
      </c>
      <c r="J4" s="5" t="s">
        <v>34</v>
      </c>
      <c r="K4" s="5" t="s">
        <v>35</v>
      </c>
      <c r="L4" s="5" t="s">
        <v>33</v>
      </c>
      <c r="M4" s="5" t="s">
        <v>34</v>
      </c>
      <c r="N4" s="5" t="s">
        <v>35</v>
      </c>
      <c r="O4" s="5"/>
    </row>
    <row r="5" ht="14.25" customHeight="1" spans="1:15">
      <c r="A5" s="5"/>
      <c r="B5" s="5" t="s">
        <v>36</v>
      </c>
      <c r="C5" s="5"/>
      <c r="D5" s="6" t="s">
        <v>37</v>
      </c>
      <c r="E5" s="6"/>
      <c r="F5" s="6"/>
      <c r="G5" s="6"/>
      <c r="H5" s="12"/>
      <c r="I5" s="12"/>
      <c r="J5" s="12"/>
      <c r="K5" s="12"/>
      <c r="L5" s="12"/>
      <c r="M5" s="12"/>
      <c r="N5" s="12"/>
      <c r="O5" s="12"/>
    </row>
    <row r="6" ht="126.75" customHeight="1" spans="1:15">
      <c r="A6" s="5">
        <v>1</v>
      </c>
      <c r="B6" s="5" t="s">
        <v>38</v>
      </c>
      <c r="C6" s="5"/>
      <c r="D6" s="6" t="s">
        <v>39</v>
      </c>
      <c r="E6" s="6"/>
      <c r="F6" s="6" t="s">
        <v>40</v>
      </c>
      <c r="G6" s="6"/>
      <c r="H6" s="5" t="s">
        <v>41</v>
      </c>
      <c r="I6" s="9">
        <v>40.82</v>
      </c>
      <c r="J6" s="9">
        <v>46.9843</v>
      </c>
      <c r="K6" s="9">
        <f>I6*J6</f>
        <v>1917.899126</v>
      </c>
      <c r="L6" s="9"/>
      <c r="M6" s="9"/>
      <c r="N6" s="9"/>
      <c r="O6" s="10"/>
    </row>
    <row r="7" ht="93" customHeight="1" spans="1:15">
      <c r="A7" s="5">
        <v>2</v>
      </c>
      <c r="B7" s="5" t="s">
        <v>42</v>
      </c>
      <c r="C7" s="5"/>
      <c r="D7" s="6" t="s">
        <v>43</v>
      </c>
      <c r="E7" s="6"/>
      <c r="F7" s="6" t="s">
        <v>44</v>
      </c>
      <c r="G7" s="6"/>
      <c r="H7" s="5" t="s">
        <v>45</v>
      </c>
      <c r="I7" s="9">
        <v>18.46</v>
      </c>
      <c r="J7" s="9">
        <v>18.5009</v>
      </c>
      <c r="K7" s="9">
        <f t="shared" ref="K7:K42" si="0">I7*J7</f>
        <v>341.526614</v>
      </c>
      <c r="L7" s="9"/>
      <c r="M7" s="9"/>
      <c r="N7" s="9"/>
      <c r="O7" s="10"/>
    </row>
    <row r="8" ht="81.75" customHeight="1" spans="1:15">
      <c r="A8" s="5">
        <v>3</v>
      </c>
      <c r="B8" s="5" t="s">
        <v>46</v>
      </c>
      <c r="C8" s="5"/>
      <c r="D8" s="6" t="s">
        <v>47</v>
      </c>
      <c r="E8" s="6"/>
      <c r="F8" s="6" t="s">
        <v>48</v>
      </c>
      <c r="G8" s="6"/>
      <c r="H8" s="5" t="s">
        <v>45</v>
      </c>
      <c r="I8" s="9">
        <v>74.5</v>
      </c>
      <c r="J8" s="9">
        <v>50.7232</v>
      </c>
      <c r="K8" s="9">
        <f t="shared" si="0"/>
        <v>3778.8784</v>
      </c>
      <c r="L8" s="9"/>
      <c r="M8" s="9"/>
      <c r="N8" s="9"/>
      <c r="O8" s="10"/>
    </row>
    <row r="9" ht="81.75" customHeight="1" spans="1:15">
      <c r="A9" s="5">
        <v>4</v>
      </c>
      <c r="B9" s="5" t="s">
        <v>49</v>
      </c>
      <c r="C9" s="5"/>
      <c r="D9" s="6" t="s">
        <v>50</v>
      </c>
      <c r="E9" s="6"/>
      <c r="F9" s="6" t="s">
        <v>51</v>
      </c>
      <c r="G9" s="6"/>
      <c r="H9" s="5" t="s">
        <v>45</v>
      </c>
      <c r="I9" s="9">
        <v>383.48</v>
      </c>
      <c r="J9" s="9">
        <v>34.5092</v>
      </c>
      <c r="K9" s="9">
        <f t="shared" si="0"/>
        <v>13233.588016</v>
      </c>
      <c r="L9" s="9"/>
      <c r="M9" s="9"/>
      <c r="N9" s="9"/>
      <c r="O9" s="10"/>
    </row>
    <row r="10" ht="104.25" customHeight="1" spans="1:15">
      <c r="A10" s="5">
        <v>5</v>
      </c>
      <c r="B10" s="5" t="s">
        <v>52</v>
      </c>
      <c r="C10" s="5"/>
      <c r="D10" s="6" t="s">
        <v>53</v>
      </c>
      <c r="E10" s="6"/>
      <c r="F10" s="6" t="s">
        <v>54</v>
      </c>
      <c r="G10" s="6"/>
      <c r="H10" s="5" t="s">
        <v>55</v>
      </c>
      <c r="I10" s="9">
        <v>2</v>
      </c>
      <c r="J10" s="9">
        <v>5.0578</v>
      </c>
      <c r="K10" s="9">
        <f t="shared" si="0"/>
        <v>10.1156</v>
      </c>
      <c r="L10" s="9"/>
      <c r="M10" s="9"/>
      <c r="N10" s="9"/>
      <c r="O10" s="10"/>
    </row>
    <row r="11" ht="104.25" customHeight="1" spans="1:15">
      <c r="A11" s="5">
        <v>6</v>
      </c>
      <c r="B11" s="5" t="s">
        <v>56</v>
      </c>
      <c r="C11" s="5"/>
      <c r="D11" s="6" t="s">
        <v>57</v>
      </c>
      <c r="E11" s="6"/>
      <c r="F11" s="6" t="s">
        <v>58</v>
      </c>
      <c r="G11" s="6"/>
      <c r="H11" s="5" t="s">
        <v>55</v>
      </c>
      <c r="I11" s="9">
        <v>18</v>
      </c>
      <c r="J11" s="9">
        <v>5.7475</v>
      </c>
      <c r="K11" s="9">
        <f t="shared" si="0"/>
        <v>103.455</v>
      </c>
      <c r="L11" s="9"/>
      <c r="M11" s="9"/>
      <c r="N11" s="9"/>
      <c r="O11" s="10"/>
    </row>
    <row r="12" ht="59.25" customHeight="1" spans="1:15">
      <c r="A12" s="5">
        <v>7</v>
      </c>
      <c r="B12" s="5" t="s">
        <v>59</v>
      </c>
      <c r="C12" s="5"/>
      <c r="D12" s="6" t="s">
        <v>60</v>
      </c>
      <c r="E12" s="6"/>
      <c r="F12" s="6" t="s">
        <v>61</v>
      </c>
      <c r="G12" s="6"/>
      <c r="H12" s="5" t="s">
        <v>41</v>
      </c>
      <c r="I12" s="9">
        <v>76.54</v>
      </c>
      <c r="J12" s="9">
        <v>120</v>
      </c>
      <c r="K12" s="9">
        <f t="shared" si="0"/>
        <v>9184.8</v>
      </c>
      <c r="L12" s="9"/>
      <c r="M12" s="9"/>
      <c r="N12" s="9"/>
      <c r="O12" s="10"/>
    </row>
    <row r="13" ht="59.25" customHeight="1" spans="1:15">
      <c r="A13" s="5">
        <v>8</v>
      </c>
      <c r="B13" s="5" t="s">
        <v>62</v>
      </c>
      <c r="C13" s="5"/>
      <c r="D13" s="6" t="s">
        <v>63</v>
      </c>
      <c r="E13" s="6"/>
      <c r="F13" s="6" t="s">
        <v>64</v>
      </c>
      <c r="G13" s="6"/>
      <c r="H13" s="5" t="s">
        <v>41</v>
      </c>
      <c r="I13" s="9">
        <v>76.54</v>
      </c>
      <c r="J13" s="9">
        <v>105</v>
      </c>
      <c r="K13" s="9">
        <f t="shared" si="0"/>
        <v>8036.7</v>
      </c>
      <c r="L13" s="9"/>
      <c r="M13" s="9"/>
      <c r="N13" s="9"/>
      <c r="O13" s="10"/>
    </row>
    <row r="14" ht="48" customHeight="1" spans="1:15">
      <c r="A14" s="5">
        <v>9</v>
      </c>
      <c r="B14" s="5" t="s">
        <v>65</v>
      </c>
      <c r="C14" s="5"/>
      <c r="D14" s="6" t="s">
        <v>66</v>
      </c>
      <c r="E14" s="6"/>
      <c r="F14" s="6" t="s">
        <v>67</v>
      </c>
      <c r="G14" s="6"/>
      <c r="H14" s="5" t="s">
        <v>41</v>
      </c>
      <c r="I14" s="9">
        <v>76.54</v>
      </c>
      <c r="J14" s="9">
        <v>11</v>
      </c>
      <c r="K14" s="9">
        <f t="shared" si="0"/>
        <v>841.94</v>
      </c>
      <c r="L14" s="9"/>
      <c r="M14" s="9"/>
      <c r="N14" s="9"/>
      <c r="O14" s="10"/>
    </row>
    <row r="15" ht="14.25" customHeight="1" spans="1:15">
      <c r="A15" s="5"/>
      <c r="B15" s="5"/>
      <c r="C15" s="5"/>
      <c r="D15" s="6" t="s">
        <v>68</v>
      </c>
      <c r="E15" s="6"/>
      <c r="F15" s="6"/>
      <c r="G15" s="6"/>
      <c r="H15" s="12"/>
      <c r="I15" s="13"/>
      <c r="J15" s="13"/>
      <c r="K15" s="9"/>
      <c r="L15" s="9"/>
      <c r="M15" s="9"/>
      <c r="N15" s="9"/>
      <c r="O15" s="12"/>
    </row>
    <row r="16" ht="81.75" customHeight="1" spans="1:15">
      <c r="A16" s="5">
        <v>1</v>
      </c>
      <c r="B16" s="5" t="s">
        <v>69</v>
      </c>
      <c r="C16" s="5"/>
      <c r="D16" s="6" t="s">
        <v>70</v>
      </c>
      <c r="E16" s="6"/>
      <c r="F16" s="6" t="s">
        <v>71</v>
      </c>
      <c r="G16" s="6"/>
      <c r="H16" s="5" t="s">
        <v>45</v>
      </c>
      <c r="I16" s="9">
        <v>4.84</v>
      </c>
      <c r="J16" s="9">
        <v>433.8576</v>
      </c>
      <c r="K16" s="9">
        <f t="shared" si="0"/>
        <v>2099.870784</v>
      </c>
      <c r="L16" s="9"/>
      <c r="M16" s="9"/>
      <c r="N16" s="9"/>
      <c r="O16" s="10"/>
    </row>
    <row r="17" ht="81.75" customHeight="1" spans="1:15">
      <c r="A17" s="5">
        <v>2</v>
      </c>
      <c r="B17" s="5" t="s">
        <v>72</v>
      </c>
      <c r="C17" s="5"/>
      <c r="D17" s="6" t="s">
        <v>73</v>
      </c>
      <c r="E17" s="6"/>
      <c r="F17" s="6" t="s">
        <v>74</v>
      </c>
      <c r="G17" s="6"/>
      <c r="H17" s="5" t="s">
        <v>45</v>
      </c>
      <c r="I17" s="9">
        <v>8.8</v>
      </c>
      <c r="J17" s="9">
        <v>807.1063</v>
      </c>
      <c r="K17" s="9">
        <f t="shared" si="0"/>
        <v>7102.53544</v>
      </c>
      <c r="L17" s="9"/>
      <c r="M17" s="9"/>
      <c r="N17" s="9"/>
      <c r="O17" s="10"/>
    </row>
    <row r="18" ht="81.75" customHeight="1" spans="1:15">
      <c r="A18" s="5">
        <v>3</v>
      </c>
      <c r="B18" s="5" t="s">
        <v>75</v>
      </c>
      <c r="C18" s="5"/>
      <c r="D18" s="6" t="s">
        <v>76</v>
      </c>
      <c r="E18" s="6"/>
      <c r="F18" s="6" t="s">
        <v>77</v>
      </c>
      <c r="G18" s="6"/>
      <c r="H18" s="5" t="s">
        <v>45</v>
      </c>
      <c r="I18" s="9">
        <v>5.44</v>
      </c>
      <c r="J18" s="9">
        <v>566.764</v>
      </c>
      <c r="K18" s="9">
        <f t="shared" si="0"/>
        <v>3083.19616</v>
      </c>
      <c r="L18" s="9"/>
      <c r="M18" s="9"/>
      <c r="N18" s="9"/>
      <c r="O18" s="10"/>
    </row>
    <row r="19" ht="126.75" customHeight="1" spans="1:15">
      <c r="A19" s="5">
        <v>4</v>
      </c>
      <c r="B19" s="5" t="s">
        <v>78</v>
      </c>
      <c r="C19" s="5"/>
      <c r="D19" s="6" t="s">
        <v>79</v>
      </c>
      <c r="E19" s="6"/>
      <c r="F19" s="6" t="s">
        <v>80</v>
      </c>
      <c r="G19" s="6"/>
      <c r="H19" s="5" t="s">
        <v>41</v>
      </c>
      <c r="I19" s="9">
        <v>1.75</v>
      </c>
      <c r="J19" s="9">
        <v>628.474</v>
      </c>
      <c r="K19" s="9">
        <f t="shared" si="0"/>
        <v>1099.8295</v>
      </c>
      <c r="L19" s="9"/>
      <c r="M19" s="9"/>
      <c r="N19" s="9"/>
      <c r="O19" s="10"/>
    </row>
    <row r="20" ht="171.75" customHeight="1" spans="1:15">
      <c r="A20" s="5">
        <v>5</v>
      </c>
      <c r="B20" s="5" t="s">
        <v>81</v>
      </c>
      <c r="C20" s="5"/>
      <c r="D20" s="6" t="s">
        <v>82</v>
      </c>
      <c r="E20" s="6"/>
      <c r="F20" s="6" t="s">
        <v>83</v>
      </c>
      <c r="G20" s="6"/>
      <c r="H20" s="5" t="s">
        <v>45</v>
      </c>
      <c r="I20" s="9">
        <v>15.95</v>
      </c>
      <c r="J20" s="9">
        <v>149.0236</v>
      </c>
      <c r="K20" s="9">
        <f t="shared" si="0"/>
        <v>2376.92642</v>
      </c>
      <c r="L20" s="9"/>
      <c r="M20" s="9"/>
      <c r="N20" s="9"/>
      <c r="O20" s="10"/>
    </row>
    <row r="21" ht="149.25" customHeight="1" spans="1:15">
      <c r="A21" s="5">
        <v>6</v>
      </c>
      <c r="B21" s="5" t="s">
        <v>84</v>
      </c>
      <c r="C21" s="5"/>
      <c r="D21" s="6" t="s">
        <v>85</v>
      </c>
      <c r="E21" s="6"/>
      <c r="F21" s="6" t="s">
        <v>86</v>
      </c>
      <c r="G21" s="6"/>
      <c r="H21" s="5" t="s">
        <v>45</v>
      </c>
      <c r="I21" s="9">
        <v>1.74</v>
      </c>
      <c r="J21" s="9">
        <v>113.1713</v>
      </c>
      <c r="K21" s="9">
        <f t="shared" si="0"/>
        <v>196.918062</v>
      </c>
      <c r="L21" s="9"/>
      <c r="M21" s="9"/>
      <c r="N21" s="9"/>
      <c r="O21" s="10"/>
    </row>
    <row r="22" ht="138" customHeight="1" spans="1:15">
      <c r="A22" s="5">
        <v>7</v>
      </c>
      <c r="B22" s="5" t="s">
        <v>87</v>
      </c>
      <c r="C22" s="5"/>
      <c r="D22" s="6" t="s">
        <v>88</v>
      </c>
      <c r="E22" s="6"/>
      <c r="F22" s="6" t="s">
        <v>89</v>
      </c>
      <c r="G22" s="6"/>
      <c r="H22" s="5" t="s">
        <v>45</v>
      </c>
      <c r="I22" s="9">
        <v>32.78</v>
      </c>
      <c r="J22" s="9">
        <v>29.9112</v>
      </c>
      <c r="K22" s="9">
        <f t="shared" si="0"/>
        <v>980.489136</v>
      </c>
      <c r="L22" s="9"/>
      <c r="M22" s="9"/>
      <c r="N22" s="9"/>
      <c r="O22" s="10"/>
    </row>
    <row r="23" ht="59.25" customHeight="1" spans="1:15">
      <c r="A23" s="5">
        <v>8</v>
      </c>
      <c r="B23" s="5" t="s">
        <v>90</v>
      </c>
      <c r="C23" s="5"/>
      <c r="D23" s="6" t="s">
        <v>91</v>
      </c>
      <c r="E23" s="6"/>
      <c r="F23" s="6" t="s">
        <v>92</v>
      </c>
      <c r="G23" s="6"/>
      <c r="H23" s="5" t="s">
        <v>45</v>
      </c>
      <c r="I23" s="9">
        <v>23.46</v>
      </c>
      <c r="J23" s="9">
        <v>132.2046</v>
      </c>
      <c r="K23" s="9">
        <f t="shared" si="0"/>
        <v>3101.519916</v>
      </c>
      <c r="L23" s="9"/>
      <c r="M23" s="9"/>
      <c r="N23" s="9"/>
      <c r="O23" s="10"/>
    </row>
    <row r="24" ht="138" customHeight="1" spans="1:15">
      <c r="A24" s="5">
        <v>9</v>
      </c>
      <c r="B24" s="5" t="s">
        <v>93</v>
      </c>
      <c r="C24" s="5"/>
      <c r="D24" s="6" t="s">
        <v>94</v>
      </c>
      <c r="E24" s="6"/>
      <c r="F24" s="6" t="s">
        <v>95</v>
      </c>
      <c r="G24" s="6"/>
      <c r="H24" s="5" t="s">
        <v>45</v>
      </c>
      <c r="I24" s="9">
        <v>3.15</v>
      </c>
      <c r="J24" s="9">
        <v>624.2148</v>
      </c>
      <c r="K24" s="9">
        <f t="shared" si="0"/>
        <v>1966.27662</v>
      </c>
      <c r="L24" s="9"/>
      <c r="M24" s="9"/>
      <c r="N24" s="9"/>
      <c r="O24" s="10"/>
    </row>
    <row r="25" ht="104.25" customHeight="1" spans="1:15">
      <c r="A25" s="5">
        <v>10</v>
      </c>
      <c r="B25" s="5" t="s">
        <v>96</v>
      </c>
      <c r="C25" s="5"/>
      <c r="D25" s="6" t="s">
        <v>97</v>
      </c>
      <c r="E25" s="6"/>
      <c r="F25" s="6" t="s">
        <v>98</v>
      </c>
      <c r="G25" s="6"/>
      <c r="H25" s="5" t="s">
        <v>45</v>
      </c>
      <c r="I25" s="9">
        <v>10.43</v>
      </c>
      <c r="J25" s="9">
        <v>71.3053</v>
      </c>
      <c r="K25" s="9">
        <f t="shared" si="0"/>
        <v>743.714279</v>
      </c>
      <c r="L25" s="9"/>
      <c r="M25" s="9"/>
      <c r="N25" s="9"/>
      <c r="O25" s="10"/>
    </row>
    <row r="26" ht="104.25" customHeight="1" spans="1:15">
      <c r="A26" s="5">
        <v>11</v>
      </c>
      <c r="B26" s="5" t="s">
        <v>99</v>
      </c>
      <c r="C26" s="5"/>
      <c r="D26" s="6" t="s">
        <v>100</v>
      </c>
      <c r="E26" s="6"/>
      <c r="F26" s="6" t="s">
        <v>101</v>
      </c>
      <c r="G26" s="6"/>
      <c r="H26" s="5" t="s">
        <v>55</v>
      </c>
      <c r="I26" s="9">
        <v>15.6</v>
      </c>
      <c r="J26" s="9">
        <v>57.4629</v>
      </c>
      <c r="K26" s="9">
        <f t="shared" si="0"/>
        <v>896.42124</v>
      </c>
      <c r="L26" s="9"/>
      <c r="M26" s="9"/>
      <c r="N26" s="9"/>
      <c r="O26" s="10"/>
    </row>
    <row r="27" ht="14.25" customHeight="1" spans="1:15">
      <c r="A27" s="5"/>
      <c r="B27" s="5"/>
      <c r="C27" s="5"/>
      <c r="D27" s="6" t="s">
        <v>102</v>
      </c>
      <c r="E27" s="6"/>
      <c r="F27" s="6"/>
      <c r="G27" s="6"/>
      <c r="H27" s="12"/>
      <c r="I27" s="13"/>
      <c r="J27" s="13"/>
      <c r="K27" s="9"/>
      <c r="L27" s="9"/>
      <c r="M27" s="9"/>
      <c r="N27" s="9"/>
      <c r="O27" s="12"/>
    </row>
    <row r="28" ht="104.25" customHeight="1" spans="1:15">
      <c r="A28" s="5">
        <v>1</v>
      </c>
      <c r="B28" s="5" t="s">
        <v>103</v>
      </c>
      <c r="C28" s="5"/>
      <c r="D28" s="6" t="s">
        <v>104</v>
      </c>
      <c r="E28" s="6"/>
      <c r="F28" s="6" t="s">
        <v>105</v>
      </c>
      <c r="G28" s="6"/>
      <c r="H28" s="5" t="s">
        <v>41</v>
      </c>
      <c r="I28" s="9">
        <v>4.95</v>
      </c>
      <c r="J28" s="9">
        <v>2354.1034</v>
      </c>
      <c r="K28" s="9">
        <f t="shared" si="0"/>
        <v>11652.81183</v>
      </c>
      <c r="L28" s="9"/>
      <c r="M28" s="9"/>
      <c r="N28" s="9"/>
      <c r="O28" s="10"/>
    </row>
    <row r="29" ht="104.25" customHeight="1" spans="1:15">
      <c r="A29" s="5">
        <v>2</v>
      </c>
      <c r="B29" s="5" t="s">
        <v>106</v>
      </c>
      <c r="C29" s="5"/>
      <c r="D29" s="6" t="s">
        <v>107</v>
      </c>
      <c r="E29" s="6"/>
      <c r="F29" s="6" t="s">
        <v>108</v>
      </c>
      <c r="G29" s="6"/>
      <c r="H29" s="5" t="s">
        <v>41</v>
      </c>
      <c r="I29" s="9">
        <v>4.2</v>
      </c>
      <c r="J29" s="9">
        <v>1470.5029</v>
      </c>
      <c r="K29" s="9">
        <f t="shared" si="0"/>
        <v>6176.11218</v>
      </c>
      <c r="L29" s="9"/>
      <c r="M29" s="9"/>
      <c r="N29" s="9"/>
      <c r="O29" s="10"/>
    </row>
    <row r="30" ht="104.25" customHeight="1" spans="1:15">
      <c r="A30" s="5">
        <v>3</v>
      </c>
      <c r="B30" s="5" t="s">
        <v>109</v>
      </c>
      <c r="C30" s="5"/>
      <c r="D30" s="6" t="s">
        <v>110</v>
      </c>
      <c r="E30" s="6"/>
      <c r="F30" s="6" t="s">
        <v>108</v>
      </c>
      <c r="G30" s="6"/>
      <c r="H30" s="5" t="s">
        <v>41</v>
      </c>
      <c r="I30" s="9">
        <v>10.78</v>
      </c>
      <c r="J30" s="9">
        <v>2991.5072</v>
      </c>
      <c r="K30" s="9">
        <f t="shared" si="0"/>
        <v>32248.447616</v>
      </c>
      <c r="L30" s="9"/>
      <c r="M30" s="9"/>
      <c r="N30" s="9"/>
      <c r="O30" s="10"/>
    </row>
    <row r="31" ht="104.25" customHeight="1" spans="1:15">
      <c r="A31" s="5">
        <v>4</v>
      </c>
      <c r="B31" s="5" t="s">
        <v>111</v>
      </c>
      <c r="C31" s="5"/>
      <c r="D31" s="6" t="s">
        <v>112</v>
      </c>
      <c r="E31" s="6"/>
      <c r="F31" s="6" t="s">
        <v>113</v>
      </c>
      <c r="G31" s="6"/>
      <c r="H31" s="5" t="s">
        <v>41</v>
      </c>
      <c r="I31" s="9">
        <v>0.09</v>
      </c>
      <c r="J31" s="9">
        <v>1842.3339</v>
      </c>
      <c r="K31" s="9">
        <f t="shared" si="0"/>
        <v>165.810051</v>
      </c>
      <c r="L31" s="9"/>
      <c r="M31" s="9"/>
      <c r="N31" s="9"/>
      <c r="O31" s="10"/>
    </row>
    <row r="32" ht="70.5" customHeight="1" spans="1:15">
      <c r="A32" s="5">
        <v>5</v>
      </c>
      <c r="B32" s="5" t="s">
        <v>114</v>
      </c>
      <c r="C32" s="5"/>
      <c r="D32" s="6" t="s">
        <v>115</v>
      </c>
      <c r="E32" s="6"/>
      <c r="F32" s="6" t="s">
        <v>116</v>
      </c>
      <c r="G32" s="6"/>
      <c r="H32" s="5" t="s">
        <v>117</v>
      </c>
      <c r="I32" s="9">
        <v>3.38</v>
      </c>
      <c r="J32" s="9">
        <v>5337.6488</v>
      </c>
      <c r="K32" s="9">
        <f t="shared" si="0"/>
        <v>18041.252944</v>
      </c>
      <c r="L32" s="9"/>
      <c r="M32" s="9"/>
      <c r="N32" s="9"/>
      <c r="O32" s="10"/>
    </row>
    <row r="33" ht="70.5" customHeight="1" spans="1:15">
      <c r="A33" s="5">
        <v>6</v>
      </c>
      <c r="B33" s="5" t="s">
        <v>118</v>
      </c>
      <c r="C33" s="5"/>
      <c r="D33" s="6" t="s">
        <v>119</v>
      </c>
      <c r="E33" s="6"/>
      <c r="F33" s="6" t="s">
        <v>120</v>
      </c>
      <c r="G33" s="6"/>
      <c r="H33" s="5" t="s">
        <v>121</v>
      </c>
      <c r="I33" s="9">
        <v>1491</v>
      </c>
      <c r="J33" s="9">
        <v>5.3966</v>
      </c>
      <c r="K33" s="9">
        <f t="shared" si="0"/>
        <v>8046.3306</v>
      </c>
      <c r="L33" s="9"/>
      <c r="M33" s="9"/>
      <c r="N33" s="9"/>
      <c r="O33" s="10"/>
    </row>
    <row r="34" ht="70.5" customHeight="1" spans="1:15">
      <c r="A34" s="5">
        <v>7</v>
      </c>
      <c r="B34" s="5" t="s">
        <v>122</v>
      </c>
      <c r="C34" s="5"/>
      <c r="D34" s="6" t="s">
        <v>123</v>
      </c>
      <c r="E34" s="6"/>
      <c r="F34" s="6" t="s">
        <v>120</v>
      </c>
      <c r="G34" s="6"/>
      <c r="H34" s="5" t="s">
        <v>121</v>
      </c>
      <c r="I34" s="9">
        <v>18</v>
      </c>
      <c r="J34" s="9">
        <v>14.641</v>
      </c>
      <c r="K34" s="9">
        <f t="shared" si="0"/>
        <v>263.538</v>
      </c>
      <c r="L34" s="9"/>
      <c r="M34" s="9"/>
      <c r="N34" s="9"/>
      <c r="O34" s="10"/>
    </row>
    <row r="35" ht="70.5" customHeight="1" spans="1:15">
      <c r="A35" s="5">
        <v>8</v>
      </c>
      <c r="B35" s="5" t="s">
        <v>124</v>
      </c>
      <c r="C35" s="5"/>
      <c r="D35" s="6" t="s">
        <v>125</v>
      </c>
      <c r="E35" s="6"/>
      <c r="F35" s="6" t="s">
        <v>120</v>
      </c>
      <c r="G35" s="6"/>
      <c r="H35" s="5" t="s">
        <v>121</v>
      </c>
      <c r="I35" s="9">
        <v>8</v>
      </c>
      <c r="J35" s="9">
        <v>17.9685</v>
      </c>
      <c r="K35" s="9">
        <f t="shared" si="0"/>
        <v>143.748</v>
      </c>
      <c r="L35" s="9"/>
      <c r="M35" s="9"/>
      <c r="N35" s="9"/>
      <c r="O35" s="10"/>
    </row>
    <row r="36" ht="70.5" customHeight="1" spans="1:15">
      <c r="A36" s="5">
        <v>9</v>
      </c>
      <c r="B36" s="5" t="s">
        <v>126</v>
      </c>
      <c r="C36" s="5"/>
      <c r="D36" s="6" t="s">
        <v>127</v>
      </c>
      <c r="E36" s="6"/>
      <c r="F36" s="6" t="s">
        <v>120</v>
      </c>
      <c r="G36" s="6"/>
      <c r="H36" s="5" t="s">
        <v>121</v>
      </c>
      <c r="I36" s="9">
        <v>76</v>
      </c>
      <c r="J36" s="9">
        <v>25.3132</v>
      </c>
      <c r="K36" s="9">
        <f t="shared" si="0"/>
        <v>1923.8032</v>
      </c>
      <c r="L36" s="9"/>
      <c r="M36" s="9"/>
      <c r="N36" s="9"/>
      <c r="O36" s="10"/>
    </row>
    <row r="37" ht="70.5" customHeight="1" spans="1:15">
      <c r="A37" s="5">
        <v>10</v>
      </c>
      <c r="B37" s="5" t="s">
        <v>128</v>
      </c>
      <c r="C37" s="5"/>
      <c r="D37" s="6" t="s">
        <v>129</v>
      </c>
      <c r="E37" s="6"/>
      <c r="F37" s="6" t="s">
        <v>120</v>
      </c>
      <c r="G37" s="6"/>
      <c r="H37" s="5" t="s">
        <v>121</v>
      </c>
      <c r="I37" s="9">
        <v>32</v>
      </c>
      <c r="J37" s="9">
        <v>29.1126</v>
      </c>
      <c r="K37" s="9">
        <f t="shared" si="0"/>
        <v>931.6032</v>
      </c>
      <c r="L37" s="9"/>
      <c r="M37" s="9"/>
      <c r="N37" s="9"/>
      <c r="O37" s="10"/>
    </row>
    <row r="38" ht="70.5" customHeight="1" spans="1:15">
      <c r="A38" s="5">
        <v>11</v>
      </c>
      <c r="B38" s="5" t="s">
        <v>130</v>
      </c>
      <c r="C38" s="5"/>
      <c r="D38" s="6" t="s">
        <v>131</v>
      </c>
      <c r="E38" s="6"/>
      <c r="F38" s="6" t="s">
        <v>120</v>
      </c>
      <c r="G38" s="6"/>
      <c r="H38" s="5" t="s">
        <v>121</v>
      </c>
      <c r="I38" s="9">
        <v>36</v>
      </c>
      <c r="J38" s="9">
        <v>33.7832</v>
      </c>
      <c r="K38" s="9">
        <f t="shared" si="0"/>
        <v>1216.1952</v>
      </c>
      <c r="L38" s="9"/>
      <c r="M38" s="9"/>
      <c r="N38" s="9"/>
      <c r="O38" s="10"/>
    </row>
    <row r="39" ht="70.5" customHeight="1" spans="1:15">
      <c r="A39" s="5">
        <v>12</v>
      </c>
      <c r="B39" s="5" t="s">
        <v>132</v>
      </c>
      <c r="C39" s="5"/>
      <c r="D39" s="6" t="s">
        <v>133</v>
      </c>
      <c r="E39" s="6"/>
      <c r="F39" s="6" t="s">
        <v>120</v>
      </c>
      <c r="G39" s="6"/>
      <c r="H39" s="5" t="s">
        <v>121</v>
      </c>
      <c r="I39" s="9">
        <v>12</v>
      </c>
      <c r="J39" s="9">
        <v>37.6189</v>
      </c>
      <c r="K39" s="9">
        <f t="shared" si="0"/>
        <v>451.4268</v>
      </c>
      <c r="L39" s="9"/>
      <c r="M39" s="9"/>
      <c r="N39" s="9"/>
      <c r="O39" s="10"/>
    </row>
    <row r="40" ht="160.5" customHeight="1" spans="1:15">
      <c r="A40" s="5">
        <v>13</v>
      </c>
      <c r="B40" s="5" t="s">
        <v>134</v>
      </c>
      <c r="C40" s="5"/>
      <c r="D40" s="6" t="s">
        <v>135</v>
      </c>
      <c r="E40" s="6"/>
      <c r="F40" s="6" t="s">
        <v>136</v>
      </c>
      <c r="G40" s="6"/>
      <c r="H40" s="5" t="s">
        <v>45</v>
      </c>
      <c r="I40" s="9">
        <v>2.6</v>
      </c>
      <c r="J40" s="9">
        <v>626.0419</v>
      </c>
      <c r="K40" s="9">
        <f t="shared" si="0"/>
        <v>1627.70894</v>
      </c>
      <c r="L40" s="9"/>
      <c r="M40" s="9"/>
      <c r="N40" s="9"/>
      <c r="O40" s="10"/>
    </row>
    <row r="41" ht="104.25" customHeight="1" spans="1:15">
      <c r="A41" s="5">
        <v>14</v>
      </c>
      <c r="B41" s="5" t="s">
        <v>137</v>
      </c>
      <c r="C41" s="5"/>
      <c r="D41" s="6" t="s">
        <v>138</v>
      </c>
      <c r="E41" s="6"/>
      <c r="F41" s="6" t="s">
        <v>139</v>
      </c>
      <c r="G41" s="6"/>
      <c r="H41" s="5" t="s">
        <v>45</v>
      </c>
      <c r="I41" s="9">
        <v>2.6</v>
      </c>
      <c r="J41" s="9">
        <v>36.9655</v>
      </c>
      <c r="K41" s="9">
        <f t="shared" si="0"/>
        <v>96.1103</v>
      </c>
      <c r="L41" s="9"/>
      <c r="M41" s="9"/>
      <c r="N41" s="9"/>
      <c r="O41" s="10"/>
    </row>
    <row r="42" s="2" customFormat="1" ht="81.75" customHeight="1" spans="1:15">
      <c r="A42" s="5">
        <v>15</v>
      </c>
      <c r="B42" s="5" t="s">
        <v>140</v>
      </c>
      <c r="C42" s="5"/>
      <c r="D42" s="6" t="s">
        <v>141</v>
      </c>
      <c r="E42" s="6"/>
      <c r="F42" s="6" t="s">
        <v>142</v>
      </c>
      <c r="G42" s="6"/>
      <c r="H42" s="5" t="s">
        <v>143</v>
      </c>
      <c r="I42" s="9">
        <v>1</v>
      </c>
      <c r="J42" s="9">
        <v>3000</v>
      </c>
      <c r="K42" s="9">
        <f t="shared" si="0"/>
        <v>3000</v>
      </c>
      <c r="L42" s="9"/>
      <c r="M42" s="9"/>
      <c r="N42" s="9"/>
      <c r="O42" s="10"/>
    </row>
    <row r="43" s="2" customFormat="1" ht="14.25" customHeight="1" spans="1:15">
      <c r="A43" s="5" t="s">
        <v>144</v>
      </c>
      <c r="B43" s="5"/>
      <c r="C43" s="5"/>
      <c r="D43" s="5"/>
      <c r="E43" s="5"/>
      <c r="F43" s="5"/>
      <c r="G43" s="5"/>
      <c r="H43" s="5"/>
      <c r="I43" s="5"/>
      <c r="J43" s="5"/>
      <c r="K43" s="9">
        <f>SUM(K6:K42)</f>
        <v>147081.499174</v>
      </c>
      <c r="L43" s="10"/>
      <c r="M43" s="10"/>
      <c r="N43" s="10"/>
      <c r="O43" s="10"/>
    </row>
    <row r="44" ht="75" customHeight="1" spans="1:15">
      <c r="A44" s="7" t="s">
        <v>145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</sheetData>
  <mergeCells count="125">
    <mergeCell ref="A1:P1"/>
    <mergeCell ref="A2:F2"/>
    <mergeCell ref="G2:I2"/>
    <mergeCell ref="J2:P2"/>
    <mergeCell ref="I3:K3"/>
    <mergeCell ref="L3:N3"/>
    <mergeCell ref="B5:C5"/>
    <mergeCell ref="D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A43:J43"/>
    <mergeCell ref="A44:O44"/>
    <mergeCell ref="A3:A4"/>
    <mergeCell ref="H3:H4"/>
    <mergeCell ref="O3:O4"/>
    <mergeCell ref="B3:C4"/>
    <mergeCell ref="D3:E4"/>
    <mergeCell ref="F3:G4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showGridLines="0" workbookViewId="0">
      <pane ySplit="4" topLeftCell="A36" activePane="bottomLeft" state="frozen"/>
      <selection/>
      <selection pane="bottomLeft" activeCell="A1" sqref="$A1:$XFD1048576"/>
    </sheetView>
  </sheetViews>
  <sheetFormatPr defaultColWidth="9" defaultRowHeight="11.5"/>
  <cols>
    <col min="1" max="1" width="6" style="11" customWidth="1"/>
    <col min="2" max="2" width="13" style="11" customWidth="1"/>
    <col min="3" max="3" width="16.5" style="11" customWidth="1"/>
    <col min="4" max="4" width="17.67" style="11" customWidth="1"/>
    <col min="5" max="5" width="14.14" style="11" customWidth="1"/>
    <col min="6" max="6" width="9.17" style="11" customWidth="1"/>
    <col min="7" max="12" width="11.43" style="11" customWidth="1"/>
    <col min="13" max="13" width="12.43" style="11" customWidth="1"/>
    <col min="14" max="14" width="0.17" style="11" customWidth="1"/>
    <col min="15" max="16384" width="9" style="11"/>
  </cols>
  <sheetData>
    <row r="1" ht="29.25" customHeight="1" spans="1:14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customHeight="1" spans="1:14">
      <c r="A2" s="4" t="s">
        <v>146</v>
      </c>
      <c r="B2" s="4"/>
      <c r="C2" s="4"/>
      <c r="D2" s="4"/>
      <c r="E2" s="4"/>
      <c r="F2" s="4"/>
      <c r="G2" s="4"/>
      <c r="H2" s="8"/>
      <c r="I2" s="8"/>
      <c r="J2" s="8"/>
      <c r="K2" s="8"/>
      <c r="L2" s="8"/>
      <c r="M2" s="8"/>
      <c r="N2" s="8"/>
    </row>
    <row r="3" ht="14.25" customHeight="1" spans="1:13">
      <c r="A3" s="5" t="s">
        <v>3</v>
      </c>
      <c r="B3" s="5" t="s">
        <v>27</v>
      </c>
      <c r="C3" s="5" t="s">
        <v>28</v>
      </c>
      <c r="D3" s="5" t="s">
        <v>29</v>
      </c>
      <c r="E3" s="5"/>
      <c r="F3" s="5" t="s">
        <v>30</v>
      </c>
      <c r="G3" s="5" t="s">
        <v>31</v>
      </c>
      <c r="H3" s="5"/>
      <c r="I3" s="5"/>
      <c r="J3" s="5" t="s">
        <v>32</v>
      </c>
      <c r="K3" s="5"/>
      <c r="L3" s="5"/>
      <c r="M3" s="5" t="s">
        <v>7</v>
      </c>
    </row>
    <row r="4" ht="17.25" customHeight="1" spans="1:13">
      <c r="A4" s="5"/>
      <c r="B4" s="5"/>
      <c r="C4" s="5"/>
      <c r="D4" s="5"/>
      <c r="E4" s="5"/>
      <c r="F4" s="5"/>
      <c r="G4" s="5" t="s">
        <v>33</v>
      </c>
      <c r="H4" s="5" t="s">
        <v>34</v>
      </c>
      <c r="I4" s="5" t="s">
        <v>35</v>
      </c>
      <c r="J4" s="5" t="s">
        <v>33</v>
      </c>
      <c r="K4" s="5" t="s">
        <v>34</v>
      </c>
      <c r="L4" s="5" t="s">
        <v>35</v>
      </c>
      <c r="M4" s="5"/>
    </row>
    <row r="5" ht="81.75" customHeight="1" spans="1:13">
      <c r="A5" s="5">
        <v>1</v>
      </c>
      <c r="B5" s="5" t="s">
        <v>147</v>
      </c>
      <c r="C5" s="6" t="s">
        <v>148</v>
      </c>
      <c r="D5" s="6" t="s">
        <v>149</v>
      </c>
      <c r="E5" s="6"/>
      <c r="F5" s="5" t="s">
        <v>45</v>
      </c>
      <c r="G5" s="9">
        <v>29.24</v>
      </c>
      <c r="H5" s="9">
        <v>53.2642</v>
      </c>
      <c r="I5" s="9">
        <f>G5*H5</f>
        <v>1557.445208</v>
      </c>
      <c r="J5" s="9"/>
      <c r="K5" s="9"/>
      <c r="L5" s="9"/>
      <c r="M5" s="10"/>
    </row>
    <row r="6" ht="104.25" customHeight="1" spans="1:13">
      <c r="A6" s="5">
        <v>2</v>
      </c>
      <c r="B6" s="5" t="s">
        <v>150</v>
      </c>
      <c r="C6" s="6" t="s">
        <v>151</v>
      </c>
      <c r="D6" s="6" t="s">
        <v>152</v>
      </c>
      <c r="E6" s="6"/>
      <c r="F6" s="5" t="s">
        <v>45</v>
      </c>
      <c r="G6" s="9">
        <v>29.24</v>
      </c>
      <c r="H6" s="9">
        <v>27.6727</v>
      </c>
      <c r="I6" s="9">
        <f t="shared" ref="I6:I37" si="0">G6*H6</f>
        <v>809.149748</v>
      </c>
      <c r="J6" s="9"/>
      <c r="K6" s="9"/>
      <c r="L6" s="9"/>
      <c r="M6" s="10"/>
    </row>
    <row r="7" ht="81.75" customHeight="1" spans="1:13">
      <c r="A7" s="5">
        <v>3</v>
      </c>
      <c r="B7" s="5" t="s">
        <v>153</v>
      </c>
      <c r="C7" s="6" t="s">
        <v>154</v>
      </c>
      <c r="D7" s="6" t="s">
        <v>155</v>
      </c>
      <c r="E7" s="6"/>
      <c r="F7" s="5" t="s">
        <v>45</v>
      </c>
      <c r="G7" s="9">
        <v>29.24</v>
      </c>
      <c r="H7" s="9">
        <v>39.4581</v>
      </c>
      <c r="I7" s="9">
        <f t="shared" si="0"/>
        <v>1153.754844</v>
      </c>
      <c r="J7" s="9"/>
      <c r="K7" s="9"/>
      <c r="L7" s="9"/>
      <c r="M7" s="10"/>
    </row>
    <row r="8" ht="81.75" customHeight="1" spans="1:13">
      <c r="A8" s="5">
        <v>4</v>
      </c>
      <c r="B8" s="5" t="s">
        <v>156</v>
      </c>
      <c r="C8" s="6" t="s">
        <v>157</v>
      </c>
      <c r="D8" s="6" t="s">
        <v>158</v>
      </c>
      <c r="E8" s="6"/>
      <c r="F8" s="5" t="s">
        <v>45</v>
      </c>
      <c r="G8" s="9">
        <v>29.24</v>
      </c>
      <c r="H8" s="9">
        <v>23.2562</v>
      </c>
      <c r="I8" s="9">
        <f t="shared" si="0"/>
        <v>680.011288</v>
      </c>
      <c r="J8" s="9"/>
      <c r="K8" s="9"/>
      <c r="L8" s="9"/>
      <c r="M8" s="10"/>
    </row>
    <row r="9" ht="160.5" customHeight="1" spans="1:13">
      <c r="A9" s="5">
        <v>5</v>
      </c>
      <c r="B9" s="5" t="s">
        <v>159</v>
      </c>
      <c r="C9" s="6" t="s">
        <v>160</v>
      </c>
      <c r="D9" s="6" t="s">
        <v>161</v>
      </c>
      <c r="E9" s="6"/>
      <c r="F9" s="5" t="s">
        <v>45</v>
      </c>
      <c r="G9" s="9">
        <v>29.24</v>
      </c>
      <c r="H9" s="9">
        <v>142.3807</v>
      </c>
      <c r="I9" s="9">
        <f t="shared" si="0"/>
        <v>4163.211668</v>
      </c>
      <c r="J9" s="9"/>
      <c r="K9" s="9"/>
      <c r="L9" s="9"/>
      <c r="M9" s="10"/>
    </row>
    <row r="10" ht="104.25" customHeight="1" spans="1:13">
      <c r="A10" s="5">
        <v>6</v>
      </c>
      <c r="B10" s="5" t="s">
        <v>162</v>
      </c>
      <c r="C10" s="6" t="s">
        <v>163</v>
      </c>
      <c r="D10" s="6" t="s">
        <v>164</v>
      </c>
      <c r="E10" s="6"/>
      <c r="F10" s="5" t="s">
        <v>45</v>
      </c>
      <c r="G10" s="9">
        <v>305.9</v>
      </c>
      <c r="H10" s="9">
        <v>25.9787</v>
      </c>
      <c r="I10" s="9">
        <f t="shared" si="0"/>
        <v>7946.88433</v>
      </c>
      <c r="J10" s="9"/>
      <c r="K10" s="9"/>
      <c r="L10" s="9"/>
      <c r="M10" s="10"/>
    </row>
    <row r="11" ht="160.5" customHeight="1" spans="1:13">
      <c r="A11" s="5">
        <v>7</v>
      </c>
      <c r="B11" s="5" t="s">
        <v>165</v>
      </c>
      <c r="C11" s="6" t="s">
        <v>166</v>
      </c>
      <c r="D11" s="6" t="s">
        <v>167</v>
      </c>
      <c r="E11" s="6"/>
      <c r="F11" s="5" t="s">
        <v>45</v>
      </c>
      <c r="G11" s="9">
        <v>305.9</v>
      </c>
      <c r="H11" s="9">
        <v>125.4649</v>
      </c>
      <c r="I11" s="9">
        <f t="shared" si="0"/>
        <v>38379.71291</v>
      </c>
      <c r="J11" s="9"/>
      <c r="K11" s="9"/>
      <c r="L11" s="9"/>
      <c r="M11" s="10"/>
    </row>
    <row r="12" ht="115.5" customHeight="1" spans="1:13">
      <c r="A12" s="5">
        <v>8</v>
      </c>
      <c r="B12" s="5" t="s">
        <v>168</v>
      </c>
      <c r="C12" s="6" t="s">
        <v>169</v>
      </c>
      <c r="D12" s="6" t="s">
        <v>170</v>
      </c>
      <c r="E12" s="6"/>
      <c r="F12" s="5" t="s">
        <v>45</v>
      </c>
      <c r="G12" s="9">
        <v>2.7</v>
      </c>
      <c r="H12" s="9">
        <v>19.2027</v>
      </c>
      <c r="I12" s="9">
        <f t="shared" si="0"/>
        <v>51.84729</v>
      </c>
      <c r="J12" s="9"/>
      <c r="K12" s="9"/>
      <c r="L12" s="9"/>
      <c r="M12" s="10"/>
    </row>
    <row r="13" ht="81.75" customHeight="1" spans="1:13">
      <c r="A13" s="5">
        <v>9</v>
      </c>
      <c r="B13" s="5" t="s">
        <v>171</v>
      </c>
      <c r="C13" s="6" t="s">
        <v>172</v>
      </c>
      <c r="D13" s="6" t="s">
        <v>173</v>
      </c>
      <c r="E13" s="6"/>
      <c r="F13" s="5" t="s">
        <v>45</v>
      </c>
      <c r="G13" s="9">
        <v>2.7</v>
      </c>
      <c r="H13" s="9">
        <v>43.3301</v>
      </c>
      <c r="I13" s="9">
        <f t="shared" si="0"/>
        <v>116.99127</v>
      </c>
      <c r="J13" s="9"/>
      <c r="K13" s="9"/>
      <c r="L13" s="9"/>
      <c r="M13" s="10"/>
    </row>
    <row r="14" ht="93" customHeight="1" spans="1:13">
      <c r="A14" s="5">
        <v>10</v>
      </c>
      <c r="B14" s="5" t="s">
        <v>174</v>
      </c>
      <c r="C14" s="6" t="s">
        <v>175</v>
      </c>
      <c r="D14" s="6" t="s">
        <v>176</v>
      </c>
      <c r="E14" s="6"/>
      <c r="F14" s="5" t="s">
        <v>45</v>
      </c>
      <c r="G14" s="9">
        <v>2.7</v>
      </c>
      <c r="H14" s="9">
        <v>20.207</v>
      </c>
      <c r="I14" s="9">
        <f t="shared" si="0"/>
        <v>54.5589</v>
      </c>
      <c r="J14" s="9"/>
      <c r="K14" s="9"/>
      <c r="L14" s="9"/>
      <c r="M14" s="10"/>
    </row>
    <row r="15" ht="93" customHeight="1" spans="1:13">
      <c r="A15" s="5">
        <v>11</v>
      </c>
      <c r="B15" s="5" t="s">
        <v>177</v>
      </c>
      <c r="C15" s="6" t="s">
        <v>178</v>
      </c>
      <c r="D15" s="6" t="s">
        <v>179</v>
      </c>
      <c r="E15" s="6"/>
      <c r="F15" s="5" t="s">
        <v>41</v>
      </c>
      <c r="G15" s="9">
        <v>1.35</v>
      </c>
      <c r="H15" s="9">
        <v>667.0488</v>
      </c>
      <c r="I15" s="9">
        <f t="shared" si="0"/>
        <v>900.51588</v>
      </c>
      <c r="J15" s="9"/>
      <c r="K15" s="9"/>
      <c r="L15" s="9"/>
      <c r="M15" s="10"/>
    </row>
    <row r="16" ht="93" customHeight="1" spans="1:13">
      <c r="A16" s="5">
        <v>12</v>
      </c>
      <c r="B16" s="5" t="s">
        <v>180</v>
      </c>
      <c r="C16" s="6" t="s">
        <v>181</v>
      </c>
      <c r="D16" s="6" t="s">
        <v>182</v>
      </c>
      <c r="E16" s="6"/>
      <c r="F16" s="5" t="s">
        <v>45</v>
      </c>
      <c r="G16" s="9">
        <v>2.7</v>
      </c>
      <c r="H16" s="9">
        <v>22.3971</v>
      </c>
      <c r="I16" s="9">
        <f t="shared" si="0"/>
        <v>60.47217</v>
      </c>
      <c r="J16" s="9"/>
      <c r="K16" s="9"/>
      <c r="L16" s="9"/>
      <c r="M16" s="10"/>
    </row>
    <row r="17" ht="115.5" customHeight="1" spans="1:13">
      <c r="A17" s="5">
        <v>13</v>
      </c>
      <c r="B17" s="5" t="s">
        <v>183</v>
      </c>
      <c r="C17" s="6" t="s">
        <v>184</v>
      </c>
      <c r="D17" s="6" t="s">
        <v>185</v>
      </c>
      <c r="E17" s="6"/>
      <c r="F17" s="5" t="s">
        <v>45</v>
      </c>
      <c r="G17" s="9">
        <v>2.7</v>
      </c>
      <c r="H17" s="9">
        <v>39.6759</v>
      </c>
      <c r="I17" s="9">
        <f t="shared" si="0"/>
        <v>107.12493</v>
      </c>
      <c r="J17" s="9"/>
      <c r="K17" s="9"/>
      <c r="L17" s="9"/>
      <c r="M17" s="10"/>
    </row>
    <row r="18" ht="160.5" customHeight="1" spans="1:13">
      <c r="A18" s="5">
        <v>14</v>
      </c>
      <c r="B18" s="5" t="s">
        <v>186</v>
      </c>
      <c r="C18" s="6" t="s">
        <v>187</v>
      </c>
      <c r="D18" s="6" t="s">
        <v>188</v>
      </c>
      <c r="E18" s="6"/>
      <c r="F18" s="5" t="s">
        <v>45</v>
      </c>
      <c r="G18" s="9">
        <v>2.7</v>
      </c>
      <c r="H18" s="9">
        <v>111.4652</v>
      </c>
      <c r="I18" s="9">
        <f t="shared" si="0"/>
        <v>300.95604</v>
      </c>
      <c r="J18" s="9"/>
      <c r="K18" s="9"/>
      <c r="L18" s="9"/>
      <c r="M18" s="10"/>
    </row>
    <row r="19" ht="183" customHeight="1" spans="1:13">
      <c r="A19" s="5">
        <v>15</v>
      </c>
      <c r="B19" s="5" t="s">
        <v>189</v>
      </c>
      <c r="C19" s="6" t="s">
        <v>190</v>
      </c>
      <c r="D19" s="6" t="s">
        <v>191</v>
      </c>
      <c r="E19" s="6"/>
      <c r="F19" s="5" t="s">
        <v>45</v>
      </c>
      <c r="G19" s="9">
        <v>3.55</v>
      </c>
      <c r="H19" s="9">
        <v>306.7471</v>
      </c>
      <c r="I19" s="9">
        <f t="shared" si="0"/>
        <v>1088.952205</v>
      </c>
      <c r="J19" s="9"/>
      <c r="K19" s="9"/>
      <c r="L19" s="9"/>
      <c r="M19" s="10"/>
    </row>
    <row r="20" ht="160.5" customHeight="1" spans="1:13">
      <c r="A20" s="5">
        <v>16</v>
      </c>
      <c r="B20" s="5" t="s">
        <v>192</v>
      </c>
      <c r="C20" s="6" t="s">
        <v>193</v>
      </c>
      <c r="D20" s="6" t="s">
        <v>194</v>
      </c>
      <c r="E20" s="6"/>
      <c r="F20" s="5" t="s">
        <v>45</v>
      </c>
      <c r="G20" s="9">
        <v>10.98</v>
      </c>
      <c r="H20" s="9">
        <v>308.0539</v>
      </c>
      <c r="I20" s="9">
        <f t="shared" si="0"/>
        <v>3382.431822</v>
      </c>
      <c r="J20" s="9"/>
      <c r="K20" s="9"/>
      <c r="L20" s="9"/>
      <c r="M20" s="10"/>
    </row>
    <row r="21" ht="126.75" customHeight="1" spans="1:13">
      <c r="A21" s="5">
        <v>17</v>
      </c>
      <c r="B21" s="5" t="s">
        <v>195</v>
      </c>
      <c r="C21" s="6" t="s">
        <v>196</v>
      </c>
      <c r="D21" s="6" t="s">
        <v>197</v>
      </c>
      <c r="E21" s="6"/>
      <c r="F21" s="5" t="s">
        <v>45</v>
      </c>
      <c r="G21" s="9">
        <v>420</v>
      </c>
      <c r="H21" s="9">
        <v>300.564</v>
      </c>
      <c r="I21" s="9">
        <f t="shared" si="0"/>
        <v>126236.88</v>
      </c>
      <c r="J21" s="9"/>
      <c r="K21" s="9"/>
      <c r="L21" s="9"/>
      <c r="M21" s="10"/>
    </row>
    <row r="22" ht="126.75" customHeight="1" spans="1:13">
      <c r="A22" s="5">
        <v>18</v>
      </c>
      <c r="B22" s="5" t="s">
        <v>198</v>
      </c>
      <c r="C22" s="6" t="s">
        <v>199</v>
      </c>
      <c r="D22" s="6" t="s">
        <v>200</v>
      </c>
      <c r="E22" s="6"/>
      <c r="F22" s="5" t="s">
        <v>45</v>
      </c>
      <c r="G22" s="9">
        <v>50</v>
      </c>
      <c r="H22" s="9">
        <v>94.5978</v>
      </c>
      <c r="I22" s="9">
        <f t="shared" si="0"/>
        <v>4729.89</v>
      </c>
      <c r="J22" s="9"/>
      <c r="K22" s="9"/>
      <c r="L22" s="9"/>
      <c r="M22" s="10"/>
    </row>
    <row r="23" ht="104.25" customHeight="1" spans="1:13">
      <c r="A23" s="5">
        <v>19</v>
      </c>
      <c r="B23" s="5" t="s">
        <v>201</v>
      </c>
      <c r="C23" s="6" t="s">
        <v>202</v>
      </c>
      <c r="D23" s="6" t="s">
        <v>203</v>
      </c>
      <c r="E23" s="6"/>
      <c r="F23" s="5" t="s">
        <v>45</v>
      </c>
      <c r="G23" s="9">
        <v>470</v>
      </c>
      <c r="H23" s="9">
        <v>9.2928</v>
      </c>
      <c r="I23" s="9">
        <f t="shared" si="0"/>
        <v>4367.616</v>
      </c>
      <c r="J23" s="9"/>
      <c r="K23" s="9"/>
      <c r="L23" s="9"/>
      <c r="M23" s="10"/>
    </row>
    <row r="24" ht="81.75" customHeight="1" spans="1:13">
      <c r="A24" s="5">
        <v>20</v>
      </c>
      <c r="B24" s="5" t="s">
        <v>204</v>
      </c>
      <c r="C24" s="6" t="s">
        <v>205</v>
      </c>
      <c r="D24" s="6" t="s">
        <v>206</v>
      </c>
      <c r="E24" s="6"/>
      <c r="F24" s="5" t="s">
        <v>45</v>
      </c>
      <c r="G24" s="9">
        <v>500</v>
      </c>
      <c r="H24" s="9">
        <v>23.6434</v>
      </c>
      <c r="I24" s="9">
        <f t="shared" si="0"/>
        <v>11821.7</v>
      </c>
      <c r="J24" s="9"/>
      <c r="K24" s="9"/>
      <c r="L24" s="9"/>
      <c r="M24" s="10"/>
    </row>
    <row r="25" ht="81.75" customHeight="1" spans="1:13">
      <c r="A25" s="5">
        <v>21</v>
      </c>
      <c r="B25" s="5" t="s">
        <v>207</v>
      </c>
      <c r="C25" s="6" t="s">
        <v>208</v>
      </c>
      <c r="D25" s="6" t="s">
        <v>209</v>
      </c>
      <c r="E25" s="6"/>
      <c r="F25" s="5" t="s">
        <v>45</v>
      </c>
      <c r="G25" s="9">
        <v>14.37</v>
      </c>
      <c r="H25" s="9">
        <v>46.3188</v>
      </c>
      <c r="I25" s="9">
        <f t="shared" si="0"/>
        <v>665.601156</v>
      </c>
      <c r="J25" s="9"/>
      <c r="K25" s="9"/>
      <c r="L25" s="9"/>
      <c r="M25" s="10"/>
    </row>
    <row r="26" ht="149.25" customHeight="1" spans="1:13">
      <c r="A26" s="5">
        <v>22</v>
      </c>
      <c r="B26" s="5" t="s">
        <v>210</v>
      </c>
      <c r="C26" s="6" t="s">
        <v>211</v>
      </c>
      <c r="D26" s="6" t="s">
        <v>212</v>
      </c>
      <c r="E26" s="6"/>
      <c r="F26" s="5" t="s">
        <v>45</v>
      </c>
      <c r="G26" s="9">
        <v>14.37</v>
      </c>
      <c r="H26" s="9">
        <v>130.6316</v>
      </c>
      <c r="I26" s="9">
        <f t="shared" si="0"/>
        <v>1877.176092</v>
      </c>
      <c r="J26" s="9"/>
      <c r="K26" s="9"/>
      <c r="L26" s="9"/>
      <c r="M26" s="10"/>
    </row>
    <row r="27" ht="104.25" customHeight="1" spans="1:13">
      <c r="A27" s="5">
        <v>23</v>
      </c>
      <c r="B27" s="5" t="s">
        <v>213</v>
      </c>
      <c r="C27" s="6" t="s">
        <v>214</v>
      </c>
      <c r="D27" s="6" t="s">
        <v>215</v>
      </c>
      <c r="E27" s="6"/>
      <c r="F27" s="5" t="s">
        <v>45</v>
      </c>
      <c r="G27" s="9">
        <v>0.45</v>
      </c>
      <c r="H27" s="9">
        <v>737.3498</v>
      </c>
      <c r="I27" s="9">
        <f t="shared" si="0"/>
        <v>331.80741</v>
      </c>
      <c r="J27" s="9"/>
      <c r="K27" s="9"/>
      <c r="L27" s="9"/>
      <c r="M27" s="10"/>
    </row>
    <row r="28" ht="93" customHeight="1" spans="1:13">
      <c r="A28" s="5">
        <v>24</v>
      </c>
      <c r="B28" s="5" t="s">
        <v>216</v>
      </c>
      <c r="C28" s="6" t="s">
        <v>217</v>
      </c>
      <c r="D28" s="6" t="s">
        <v>218</v>
      </c>
      <c r="E28" s="6"/>
      <c r="F28" s="5" t="s">
        <v>45</v>
      </c>
      <c r="G28" s="9">
        <v>0.81</v>
      </c>
      <c r="H28" s="9">
        <v>325.6957</v>
      </c>
      <c r="I28" s="9">
        <f t="shared" si="0"/>
        <v>263.813517</v>
      </c>
      <c r="J28" s="9"/>
      <c r="K28" s="9"/>
      <c r="L28" s="9"/>
      <c r="M28" s="10"/>
    </row>
    <row r="29" ht="115.5" customHeight="1" spans="1:13">
      <c r="A29" s="5">
        <v>25</v>
      </c>
      <c r="B29" s="5" t="s">
        <v>219</v>
      </c>
      <c r="C29" s="6" t="s">
        <v>220</v>
      </c>
      <c r="D29" s="6" t="s">
        <v>221</v>
      </c>
      <c r="E29" s="6"/>
      <c r="F29" s="5" t="s">
        <v>45</v>
      </c>
      <c r="G29" s="9">
        <v>84.2</v>
      </c>
      <c r="H29" s="9">
        <v>27.7574</v>
      </c>
      <c r="I29" s="9">
        <f t="shared" si="0"/>
        <v>2337.17308</v>
      </c>
      <c r="J29" s="9"/>
      <c r="K29" s="9"/>
      <c r="L29" s="9"/>
      <c r="M29" s="10"/>
    </row>
    <row r="30" ht="104.25" customHeight="1" spans="1:13">
      <c r="A30" s="5">
        <v>26</v>
      </c>
      <c r="B30" s="5" t="s">
        <v>222</v>
      </c>
      <c r="C30" s="6" t="s">
        <v>223</v>
      </c>
      <c r="D30" s="6" t="s">
        <v>224</v>
      </c>
      <c r="E30" s="6"/>
      <c r="F30" s="5" t="s">
        <v>55</v>
      </c>
      <c r="G30" s="9">
        <v>194</v>
      </c>
      <c r="H30" s="9">
        <v>32.2344</v>
      </c>
      <c r="I30" s="9">
        <f t="shared" si="0"/>
        <v>6253.4736</v>
      </c>
      <c r="J30" s="9"/>
      <c r="K30" s="9"/>
      <c r="L30" s="9"/>
      <c r="M30" s="10"/>
    </row>
    <row r="31" ht="160.5" customHeight="1" spans="1:13">
      <c r="A31" s="5">
        <v>27</v>
      </c>
      <c r="B31" s="5" t="s">
        <v>225</v>
      </c>
      <c r="C31" s="6" t="s">
        <v>226</v>
      </c>
      <c r="D31" s="6" t="s">
        <v>227</v>
      </c>
      <c r="E31" s="6"/>
      <c r="F31" s="5" t="s">
        <v>45</v>
      </c>
      <c r="G31" s="9">
        <v>2.7</v>
      </c>
      <c r="H31" s="9">
        <v>125.7795</v>
      </c>
      <c r="I31" s="9">
        <f t="shared" si="0"/>
        <v>339.60465</v>
      </c>
      <c r="J31" s="9"/>
      <c r="K31" s="9"/>
      <c r="L31" s="9"/>
      <c r="M31" s="10"/>
    </row>
    <row r="32" ht="104.25" customHeight="1" spans="1:13">
      <c r="A32" s="5">
        <v>28</v>
      </c>
      <c r="B32" s="5" t="s">
        <v>228</v>
      </c>
      <c r="C32" s="6" t="s">
        <v>229</v>
      </c>
      <c r="D32" s="6" t="s">
        <v>230</v>
      </c>
      <c r="E32" s="6"/>
      <c r="F32" s="5" t="s">
        <v>45</v>
      </c>
      <c r="G32" s="9">
        <v>305.9</v>
      </c>
      <c r="H32" s="9">
        <v>42.1201</v>
      </c>
      <c r="I32" s="9">
        <f t="shared" si="0"/>
        <v>12884.53859</v>
      </c>
      <c r="J32" s="9"/>
      <c r="K32" s="9"/>
      <c r="L32" s="9"/>
      <c r="M32" s="10"/>
    </row>
    <row r="33" ht="104.25" customHeight="1" spans="1:13">
      <c r="A33" s="5">
        <v>29</v>
      </c>
      <c r="B33" s="5" t="s">
        <v>231</v>
      </c>
      <c r="C33" s="6" t="s">
        <v>232</v>
      </c>
      <c r="D33" s="6" t="s">
        <v>233</v>
      </c>
      <c r="E33" s="6"/>
      <c r="F33" s="5" t="s">
        <v>45</v>
      </c>
      <c r="G33" s="9">
        <v>29.24</v>
      </c>
      <c r="H33" s="9">
        <v>63.6702</v>
      </c>
      <c r="I33" s="9">
        <f t="shared" si="0"/>
        <v>1861.716648</v>
      </c>
      <c r="J33" s="9"/>
      <c r="K33" s="9"/>
      <c r="L33" s="9"/>
      <c r="M33" s="10"/>
    </row>
    <row r="34" ht="104.25" customHeight="1" spans="1:13">
      <c r="A34" s="5">
        <v>30</v>
      </c>
      <c r="B34" s="5" t="s">
        <v>234</v>
      </c>
      <c r="C34" s="6" t="s">
        <v>235</v>
      </c>
      <c r="D34" s="6" t="s">
        <v>230</v>
      </c>
      <c r="E34" s="6"/>
      <c r="F34" s="5" t="s">
        <v>45</v>
      </c>
      <c r="G34" s="9">
        <v>562.48</v>
      </c>
      <c r="H34" s="9">
        <v>34.0131</v>
      </c>
      <c r="I34" s="9">
        <f t="shared" si="0"/>
        <v>19131.688488</v>
      </c>
      <c r="J34" s="9"/>
      <c r="K34" s="9"/>
      <c r="L34" s="9"/>
      <c r="M34" s="10"/>
    </row>
    <row r="35" ht="104.25" customHeight="1" spans="1:13">
      <c r="A35" s="5">
        <v>31</v>
      </c>
      <c r="B35" s="5" t="s">
        <v>236</v>
      </c>
      <c r="C35" s="6" t="s">
        <v>237</v>
      </c>
      <c r="D35" s="6" t="s">
        <v>238</v>
      </c>
      <c r="E35" s="6"/>
      <c r="F35" s="5" t="s">
        <v>45</v>
      </c>
      <c r="G35" s="9">
        <v>3.57</v>
      </c>
      <c r="H35" s="9">
        <v>685.4771</v>
      </c>
      <c r="I35" s="9">
        <f t="shared" si="0"/>
        <v>2447.153247</v>
      </c>
      <c r="J35" s="9"/>
      <c r="K35" s="9"/>
      <c r="L35" s="9"/>
      <c r="M35" s="10"/>
    </row>
    <row r="36" ht="70.5" customHeight="1" spans="1:13">
      <c r="A36" s="5">
        <v>32</v>
      </c>
      <c r="B36" s="5" t="s">
        <v>239</v>
      </c>
      <c r="C36" s="6" t="s">
        <v>240</v>
      </c>
      <c r="D36" s="6" t="s">
        <v>241</v>
      </c>
      <c r="E36" s="6"/>
      <c r="F36" s="5" t="s">
        <v>45</v>
      </c>
      <c r="G36" s="9">
        <v>16.68</v>
      </c>
      <c r="H36" s="9">
        <v>133.0032</v>
      </c>
      <c r="I36" s="9">
        <f t="shared" si="0"/>
        <v>2218.493376</v>
      </c>
      <c r="J36" s="9"/>
      <c r="K36" s="9"/>
      <c r="L36" s="9"/>
      <c r="M36" s="10"/>
    </row>
    <row r="37" s="11" customFormat="1" ht="59.25" customHeight="1" spans="1:13">
      <c r="A37" s="5">
        <v>33</v>
      </c>
      <c r="B37" s="5" t="s">
        <v>242</v>
      </c>
      <c r="C37" s="6" t="s">
        <v>243</v>
      </c>
      <c r="D37" s="6" t="s">
        <v>244</v>
      </c>
      <c r="E37" s="6"/>
      <c r="F37" s="5" t="s">
        <v>143</v>
      </c>
      <c r="G37" s="9">
        <v>1</v>
      </c>
      <c r="H37" s="9">
        <v>2000</v>
      </c>
      <c r="I37" s="9">
        <f t="shared" si="0"/>
        <v>2000</v>
      </c>
      <c r="J37" s="9"/>
      <c r="K37" s="9"/>
      <c r="L37" s="9"/>
      <c r="M37" s="10"/>
    </row>
    <row r="38" s="11" customFormat="1" ht="14.25" customHeight="1" spans="1:13">
      <c r="A38" s="5" t="s">
        <v>144</v>
      </c>
      <c r="B38" s="5"/>
      <c r="C38" s="5"/>
      <c r="D38" s="5"/>
      <c r="E38" s="5"/>
      <c r="F38" s="5"/>
      <c r="G38" s="5"/>
      <c r="H38" s="5"/>
      <c r="I38" s="9">
        <f>SUM(I5:I37)</f>
        <v>260522.346357</v>
      </c>
      <c r="J38" s="9"/>
      <c r="K38" s="9"/>
      <c r="L38" s="9"/>
      <c r="M38" s="10"/>
    </row>
    <row r="39" ht="67" customHeight="1" spans="1:13">
      <c r="A39" s="15" t="s">
        <v>145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</sheetData>
  <mergeCells count="47">
    <mergeCell ref="A1:N1"/>
    <mergeCell ref="A2:D2"/>
    <mergeCell ref="E2:G2"/>
    <mergeCell ref="H2:N2"/>
    <mergeCell ref="G3:I3"/>
    <mergeCell ref="J3:L3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38:H38"/>
    <mergeCell ref="A39:M39"/>
    <mergeCell ref="A3:A4"/>
    <mergeCell ref="B3:B4"/>
    <mergeCell ref="C3:C4"/>
    <mergeCell ref="F3:F4"/>
    <mergeCell ref="M3:M4"/>
    <mergeCell ref="D3:E4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showGridLines="0" workbookViewId="0">
      <pane ySplit="4" topLeftCell="A28" activePane="bottomLeft" state="frozen"/>
      <selection/>
      <selection pane="bottomLeft" activeCell="A1" sqref="$A1:$XFD1048576"/>
    </sheetView>
  </sheetViews>
  <sheetFormatPr defaultColWidth="9" defaultRowHeight="11.5"/>
  <cols>
    <col min="1" max="1" width="6.57" style="2" customWidth="1"/>
    <col min="2" max="2" width="10.5" style="2" customWidth="1"/>
    <col min="3" max="3" width="2.57" style="2" customWidth="1"/>
    <col min="4" max="4" width="6.57" style="2" customWidth="1"/>
    <col min="5" max="5" width="6.17" style="2" customWidth="1"/>
    <col min="6" max="6" width="17.67" style="2" customWidth="1"/>
    <col min="7" max="7" width="13.43" style="2" customWidth="1"/>
    <col min="8" max="8" width="9.17" style="2" customWidth="1"/>
    <col min="9" max="14" width="12.29" style="2" customWidth="1"/>
    <col min="15" max="15" width="13.86" style="2" customWidth="1"/>
    <col min="16" max="16" width="0.17" style="2" customWidth="1"/>
    <col min="17" max="16383" width="9" style="2"/>
    <col min="16384" max="16384" width="9" style="11"/>
  </cols>
  <sheetData>
    <row r="1" ht="29.25" customHeight="1" spans="1:16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ht="18.75" customHeight="1" spans="1:16">
      <c r="A2" s="4" t="s">
        <v>245</v>
      </c>
      <c r="B2" s="4"/>
      <c r="C2" s="4"/>
      <c r="D2" s="4"/>
      <c r="E2" s="4"/>
      <c r="F2" s="4"/>
      <c r="G2" s="4"/>
      <c r="H2" s="4"/>
      <c r="I2" s="4"/>
      <c r="J2" s="8"/>
      <c r="K2" s="8"/>
      <c r="L2" s="8"/>
      <c r="M2" s="8"/>
      <c r="N2" s="8"/>
      <c r="O2" s="8"/>
      <c r="P2" s="8"/>
    </row>
    <row r="3" ht="14.25" customHeight="1" spans="1:15">
      <c r="A3" s="5" t="s">
        <v>3</v>
      </c>
      <c r="B3" s="5" t="s">
        <v>27</v>
      </c>
      <c r="C3" s="5"/>
      <c r="D3" s="5" t="s">
        <v>28</v>
      </c>
      <c r="E3" s="5"/>
      <c r="F3" s="5" t="s">
        <v>29</v>
      </c>
      <c r="G3" s="5"/>
      <c r="H3" s="5" t="s">
        <v>30</v>
      </c>
      <c r="I3" s="5" t="s">
        <v>31</v>
      </c>
      <c r="J3" s="5"/>
      <c r="K3" s="5"/>
      <c r="L3" s="5" t="s">
        <v>32</v>
      </c>
      <c r="M3" s="5"/>
      <c r="N3" s="5"/>
      <c r="O3" s="5" t="s">
        <v>7</v>
      </c>
    </row>
    <row r="4" ht="17.25" customHeight="1" spans="1:15">
      <c r="A4" s="5"/>
      <c r="B4" s="5"/>
      <c r="C4" s="5"/>
      <c r="D4" s="5"/>
      <c r="E4" s="5"/>
      <c r="F4" s="5"/>
      <c r="G4" s="5"/>
      <c r="H4" s="5"/>
      <c r="I4" s="5" t="s">
        <v>33</v>
      </c>
      <c r="J4" s="5" t="s">
        <v>34</v>
      </c>
      <c r="K4" s="5" t="s">
        <v>35</v>
      </c>
      <c r="L4" s="5" t="s">
        <v>33</v>
      </c>
      <c r="M4" s="5" t="s">
        <v>34</v>
      </c>
      <c r="N4" s="5" t="s">
        <v>35</v>
      </c>
      <c r="O4" s="5"/>
    </row>
    <row r="5" ht="115.5" customHeight="1" spans="1:15">
      <c r="A5" s="5">
        <v>1</v>
      </c>
      <c r="B5" s="5" t="s">
        <v>246</v>
      </c>
      <c r="C5" s="5"/>
      <c r="D5" s="6" t="s">
        <v>247</v>
      </c>
      <c r="E5" s="6"/>
      <c r="F5" s="6" t="s">
        <v>248</v>
      </c>
      <c r="G5" s="6"/>
      <c r="H5" s="5" t="s">
        <v>249</v>
      </c>
      <c r="I5" s="9">
        <v>1</v>
      </c>
      <c r="J5" s="9">
        <v>6844.9942</v>
      </c>
      <c r="K5" s="9">
        <f>I5*J5</f>
        <v>6844.9942</v>
      </c>
      <c r="L5" s="9"/>
      <c r="M5" s="9"/>
      <c r="N5" s="9"/>
      <c r="O5" s="10"/>
    </row>
    <row r="6" ht="115.5" customHeight="1" spans="1:15">
      <c r="A6" s="5">
        <v>2</v>
      </c>
      <c r="B6" s="5" t="s">
        <v>250</v>
      </c>
      <c r="C6" s="5"/>
      <c r="D6" s="6" t="s">
        <v>251</v>
      </c>
      <c r="E6" s="6"/>
      <c r="F6" s="6" t="s">
        <v>252</v>
      </c>
      <c r="G6" s="6"/>
      <c r="H6" s="5" t="s">
        <v>55</v>
      </c>
      <c r="I6" s="9">
        <v>750</v>
      </c>
      <c r="J6" s="9">
        <v>13.9513</v>
      </c>
      <c r="K6" s="9">
        <f t="shared" ref="K6:K30" si="0">I6*J6</f>
        <v>10463.475</v>
      </c>
      <c r="L6" s="9"/>
      <c r="M6" s="9"/>
      <c r="N6" s="9"/>
      <c r="O6" s="10"/>
    </row>
    <row r="7" ht="81.75" customHeight="1" spans="1:15">
      <c r="A7" s="5">
        <v>3</v>
      </c>
      <c r="B7" s="5" t="s">
        <v>253</v>
      </c>
      <c r="C7" s="5"/>
      <c r="D7" s="6" t="s">
        <v>254</v>
      </c>
      <c r="E7" s="6"/>
      <c r="F7" s="6" t="s">
        <v>255</v>
      </c>
      <c r="G7" s="6"/>
      <c r="H7" s="5" t="s">
        <v>55</v>
      </c>
      <c r="I7" s="9">
        <v>112</v>
      </c>
      <c r="J7" s="9">
        <v>61.6616</v>
      </c>
      <c r="K7" s="9">
        <f t="shared" si="0"/>
        <v>6906.0992</v>
      </c>
      <c r="L7" s="9"/>
      <c r="M7" s="9"/>
      <c r="N7" s="9"/>
      <c r="O7" s="10"/>
    </row>
    <row r="8" ht="115.5" customHeight="1" spans="1:15">
      <c r="A8" s="5">
        <v>4</v>
      </c>
      <c r="B8" s="5" t="s">
        <v>256</v>
      </c>
      <c r="C8" s="5"/>
      <c r="D8" s="6" t="s">
        <v>257</v>
      </c>
      <c r="E8" s="6"/>
      <c r="F8" s="6" t="s">
        <v>258</v>
      </c>
      <c r="G8" s="6"/>
      <c r="H8" s="5" t="s">
        <v>55</v>
      </c>
      <c r="I8" s="9">
        <v>30</v>
      </c>
      <c r="J8" s="9">
        <v>4.8037</v>
      </c>
      <c r="K8" s="9">
        <f t="shared" si="0"/>
        <v>144.111</v>
      </c>
      <c r="L8" s="9"/>
      <c r="M8" s="9"/>
      <c r="N8" s="9"/>
      <c r="O8" s="10"/>
    </row>
    <row r="9" ht="104.25" customHeight="1" spans="1:15">
      <c r="A9" s="5">
        <v>5</v>
      </c>
      <c r="B9" s="5" t="s">
        <v>259</v>
      </c>
      <c r="C9" s="5"/>
      <c r="D9" s="6" t="s">
        <v>260</v>
      </c>
      <c r="E9" s="6"/>
      <c r="F9" s="6" t="s">
        <v>261</v>
      </c>
      <c r="G9" s="6"/>
      <c r="H9" s="5" t="s">
        <v>55</v>
      </c>
      <c r="I9" s="9">
        <v>80</v>
      </c>
      <c r="J9" s="9">
        <v>512.0962</v>
      </c>
      <c r="K9" s="9">
        <f t="shared" si="0"/>
        <v>40967.696</v>
      </c>
      <c r="L9" s="9"/>
      <c r="M9" s="9"/>
      <c r="N9" s="9"/>
      <c r="O9" s="10"/>
    </row>
    <row r="10" ht="104.25" customHeight="1" spans="1:15">
      <c r="A10" s="5">
        <v>6</v>
      </c>
      <c r="B10" s="5" t="s">
        <v>262</v>
      </c>
      <c r="C10" s="5"/>
      <c r="D10" s="6" t="s">
        <v>263</v>
      </c>
      <c r="E10" s="6"/>
      <c r="F10" s="6" t="s">
        <v>264</v>
      </c>
      <c r="G10" s="6"/>
      <c r="H10" s="5" t="s">
        <v>55</v>
      </c>
      <c r="I10" s="9">
        <v>20</v>
      </c>
      <c r="J10" s="9">
        <v>528.2497</v>
      </c>
      <c r="K10" s="9">
        <f t="shared" si="0"/>
        <v>10564.994</v>
      </c>
      <c r="L10" s="9"/>
      <c r="M10" s="9"/>
      <c r="N10" s="9"/>
      <c r="O10" s="10"/>
    </row>
    <row r="11" ht="70.5" customHeight="1" spans="1:15">
      <c r="A11" s="5">
        <v>7</v>
      </c>
      <c r="B11" s="5" t="s">
        <v>265</v>
      </c>
      <c r="C11" s="5"/>
      <c r="D11" s="6" t="s">
        <v>266</v>
      </c>
      <c r="E11" s="6"/>
      <c r="F11" s="6" t="s">
        <v>267</v>
      </c>
      <c r="G11" s="6"/>
      <c r="H11" s="5" t="s">
        <v>55</v>
      </c>
      <c r="I11" s="9">
        <v>10</v>
      </c>
      <c r="J11" s="9">
        <v>130.6074</v>
      </c>
      <c r="K11" s="9">
        <f t="shared" si="0"/>
        <v>1306.074</v>
      </c>
      <c r="L11" s="9"/>
      <c r="M11" s="9"/>
      <c r="N11" s="9"/>
      <c r="O11" s="10"/>
    </row>
    <row r="12" ht="115.5" customHeight="1" spans="1:15">
      <c r="A12" s="5">
        <v>8</v>
      </c>
      <c r="B12" s="5" t="s">
        <v>268</v>
      </c>
      <c r="C12" s="5"/>
      <c r="D12" s="6" t="s">
        <v>269</v>
      </c>
      <c r="E12" s="6"/>
      <c r="F12" s="6" t="s">
        <v>270</v>
      </c>
      <c r="G12" s="6"/>
      <c r="H12" s="5" t="s">
        <v>249</v>
      </c>
      <c r="I12" s="9">
        <v>1</v>
      </c>
      <c r="J12" s="9">
        <v>1879.2631</v>
      </c>
      <c r="K12" s="9">
        <f t="shared" si="0"/>
        <v>1879.2631</v>
      </c>
      <c r="L12" s="9"/>
      <c r="M12" s="9"/>
      <c r="N12" s="9"/>
      <c r="O12" s="10"/>
    </row>
    <row r="13" ht="81.75" customHeight="1" spans="1:15">
      <c r="A13" s="5">
        <v>9</v>
      </c>
      <c r="B13" s="5" t="s">
        <v>271</v>
      </c>
      <c r="C13" s="5"/>
      <c r="D13" s="6" t="s">
        <v>272</v>
      </c>
      <c r="E13" s="6"/>
      <c r="F13" s="6" t="s">
        <v>273</v>
      </c>
      <c r="G13" s="6"/>
      <c r="H13" s="5" t="s">
        <v>274</v>
      </c>
      <c r="I13" s="9">
        <v>1</v>
      </c>
      <c r="J13" s="9">
        <v>120.4192</v>
      </c>
      <c r="K13" s="9">
        <f t="shared" si="0"/>
        <v>120.4192</v>
      </c>
      <c r="L13" s="9"/>
      <c r="M13" s="9"/>
      <c r="N13" s="9"/>
      <c r="O13" s="10"/>
    </row>
    <row r="14" ht="81.75" customHeight="1" spans="1:15">
      <c r="A14" s="5">
        <v>10</v>
      </c>
      <c r="B14" s="5" t="s">
        <v>275</v>
      </c>
      <c r="C14" s="5"/>
      <c r="D14" s="6" t="s">
        <v>276</v>
      </c>
      <c r="E14" s="6"/>
      <c r="F14" s="6" t="s">
        <v>277</v>
      </c>
      <c r="G14" s="6"/>
      <c r="H14" s="5" t="s">
        <v>274</v>
      </c>
      <c r="I14" s="9">
        <v>30</v>
      </c>
      <c r="J14" s="9">
        <v>164.4148</v>
      </c>
      <c r="K14" s="9">
        <f t="shared" si="0"/>
        <v>4932.444</v>
      </c>
      <c r="L14" s="9"/>
      <c r="M14" s="9"/>
      <c r="N14" s="9"/>
      <c r="O14" s="10"/>
    </row>
    <row r="15" ht="70.5" customHeight="1" spans="1:15">
      <c r="A15" s="5">
        <v>11</v>
      </c>
      <c r="B15" s="5" t="s">
        <v>278</v>
      </c>
      <c r="C15" s="5"/>
      <c r="D15" s="6" t="s">
        <v>279</v>
      </c>
      <c r="E15" s="6"/>
      <c r="F15" s="6" t="s">
        <v>280</v>
      </c>
      <c r="G15" s="6"/>
      <c r="H15" s="5" t="s">
        <v>274</v>
      </c>
      <c r="I15" s="9">
        <v>6</v>
      </c>
      <c r="J15" s="9">
        <v>153.4159</v>
      </c>
      <c r="K15" s="9">
        <f t="shared" si="0"/>
        <v>920.4954</v>
      </c>
      <c r="L15" s="9"/>
      <c r="M15" s="9"/>
      <c r="N15" s="9"/>
      <c r="O15" s="10"/>
    </row>
    <row r="16" ht="93" customHeight="1" spans="1:15">
      <c r="A16" s="5">
        <v>12</v>
      </c>
      <c r="B16" s="5" t="s">
        <v>281</v>
      </c>
      <c r="C16" s="5"/>
      <c r="D16" s="6" t="s">
        <v>282</v>
      </c>
      <c r="E16" s="6"/>
      <c r="F16" s="6" t="s">
        <v>283</v>
      </c>
      <c r="G16" s="6"/>
      <c r="H16" s="5" t="s">
        <v>121</v>
      </c>
      <c r="I16" s="9">
        <v>21</v>
      </c>
      <c r="J16" s="9">
        <v>26.9709</v>
      </c>
      <c r="K16" s="9">
        <f t="shared" si="0"/>
        <v>566.3889</v>
      </c>
      <c r="L16" s="9"/>
      <c r="M16" s="9"/>
      <c r="N16" s="9"/>
      <c r="O16" s="10"/>
    </row>
    <row r="17" ht="93" customHeight="1" spans="1:15">
      <c r="A17" s="5">
        <v>13</v>
      </c>
      <c r="B17" s="5" t="s">
        <v>284</v>
      </c>
      <c r="C17" s="5"/>
      <c r="D17" s="6" t="s">
        <v>285</v>
      </c>
      <c r="E17" s="6"/>
      <c r="F17" s="6" t="s">
        <v>286</v>
      </c>
      <c r="G17" s="6"/>
      <c r="H17" s="5" t="s">
        <v>121</v>
      </c>
      <c r="I17" s="9">
        <v>1</v>
      </c>
      <c r="J17" s="9">
        <v>38.4538</v>
      </c>
      <c r="K17" s="9">
        <f t="shared" si="0"/>
        <v>38.4538</v>
      </c>
      <c r="L17" s="9"/>
      <c r="M17" s="9"/>
      <c r="N17" s="9"/>
      <c r="O17" s="10"/>
    </row>
    <row r="18" ht="93" customHeight="1" spans="1:15">
      <c r="A18" s="5">
        <v>14</v>
      </c>
      <c r="B18" s="5" t="s">
        <v>287</v>
      </c>
      <c r="C18" s="5"/>
      <c r="D18" s="6" t="s">
        <v>288</v>
      </c>
      <c r="E18" s="6"/>
      <c r="F18" s="6" t="s">
        <v>289</v>
      </c>
      <c r="G18" s="6"/>
      <c r="H18" s="5" t="s">
        <v>121</v>
      </c>
      <c r="I18" s="9">
        <v>1</v>
      </c>
      <c r="J18" s="9">
        <v>43.8262</v>
      </c>
      <c r="K18" s="9">
        <f t="shared" si="0"/>
        <v>43.8262</v>
      </c>
      <c r="L18" s="9"/>
      <c r="M18" s="9"/>
      <c r="N18" s="9"/>
      <c r="O18" s="10"/>
    </row>
    <row r="19" ht="93" customHeight="1" spans="1:15">
      <c r="A19" s="5">
        <v>15</v>
      </c>
      <c r="B19" s="5" t="s">
        <v>290</v>
      </c>
      <c r="C19" s="5"/>
      <c r="D19" s="6" t="s">
        <v>291</v>
      </c>
      <c r="E19" s="6"/>
      <c r="F19" s="6" t="s">
        <v>292</v>
      </c>
      <c r="G19" s="6"/>
      <c r="H19" s="5" t="s">
        <v>121</v>
      </c>
      <c r="I19" s="9">
        <v>6</v>
      </c>
      <c r="J19" s="9">
        <v>35.816</v>
      </c>
      <c r="K19" s="9">
        <f t="shared" si="0"/>
        <v>214.896</v>
      </c>
      <c r="L19" s="9"/>
      <c r="M19" s="9"/>
      <c r="N19" s="9"/>
      <c r="O19" s="10"/>
    </row>
    <row r="20" ht="93" customHeight="1" spans="1:15">
      <c r="A20" s="5">
        <v>16</v>
      </c>
      <c r="B20" s="5" t="s">
        <v>293</v>
      </c>
      <c r="C20" s="5"/>
      <c r="D20" s="6" t="s">
        <v>294</v>
      </c>
      <c r="E20" s="6"/>
      <c r="F20" s="6" t="s">
        <v>295</v>
      </c>
      <c r="G20" s="6"/>
      <c r="H20" s="5" t="s">
        <v>121</v>
      </c>
      <c r="I20" s="9">
        <v>3</v>
      </c>
      <c r="J20" s="9">
        <v>40.4624</v>
      </c>
      <c r="K20" s="9">
        <f t="shared" si="0"/>
        <v>121.3872</v>
      </c>
      <c r="L20" s="9"/>
      <c r="M20" s="9"/>
      <c r="N20" s="9"/>
      <c r="O20" s="10"/>
    </row>
    <row r="21" ht="93" customHeight="1" spans="1:15">
      <c r="A21" s="5">
        <v>17</v>
      </c>
      <c r="B21" s="5" t="s">
        <v>296</v>
      </c>
      <c r="C21" s="5"/>
      <c r="D21" s="6" t="s">
        <v>297</v>
      </c>
      <c r="E21" s="6"/>
      <c r="F21" s="6" t="s">
        <v>298</v>
      </c>
      <c r="G21" s="6"/>
      <c r="H21" s="5" t="s">
        <v>121</v>
      </c>
      <c r="I21" s="9">
        <v>3</v>
      </c>
      <c r="J21" s="9">
        <v>53.5667</v>
      </c>
      <c r="K21" s="9">
        <f t="shared" si="0"/>
        <v>160.7001</v>
      </c>
      <c r="L21" s="9"/>
      <c r="M21" s="9"/>
      <c r="N21" s="9"/>
      <c r="O21" s="10"/>
    </row>
    <row r="22" ht="93" customHeight="1" spans="1:15">
      <c r="A22" s="5">
        <v>18</v>
      </c>
      <c r="B22" s="5" t="s">
        <v>299</v>
      </c>
      <c r="C22" s="5"/>
      <c r="D22" s="6" t="s">
        <v>300</v>
      </c>
      <c r="E22" s="6"/>
      <c r="F22" s="6" t="s">
        <v>301</v>
      </c>
      <c r="G22" s="6"/>
      <c r="H22" s="5" t="s">
        <v>121</v>
      </c>
      <c r="I22" s="9">
        <v>1</v>
      </c>
      <c r="J22" s="9">
        <v>49.8762</v>
      </c>
      <c r="K22" s="9">
        <f t="shared" si="0"/>
        <v>49.8762</v>
      </c>
      <c r="L22" s="9"/>
      <c r="M22" s="9"/>
      <c r="N22" s="9"/>
      <c r="O22" s="10"/>
    </row>
    <row r="23" ht="70.5" customHeight="1" spans="1:15">
      <c r="A23" s="5">
        <v>19</v>
      </c>
      <c r="B23" s="5" t="s">
        <v>302</v>
      </c>
      <c r="C23" s="5"/>
      <c r="D23" s="6" t="s">
        <v>303</v>
      </c>
      <c r="E23" s="6"/>
      <c r="F23" s="6" t="s">
        <v>304</v>
      </c>
      <c r="G23" s="6"/>
      <c r="H23" s="5" t="s">
        <v>121</v>
      </c>
      <c r="I23" s="9">
        <v>75</v>
      </c>
      <c r="J23" s="9">
        <v>14.3627</v>
      </c>
      <c r="K23" s="9">
        <f t="shared" si="0"/>
        <v>1077.2025</v>
      </c>
      <c r="L23" s="9"/>
      <c r="M23" s="9"/>
      <c r="N23" s="9"/>
      <c r="O23" s="10"/>
    </row>
    <row r="24" ht="81.75" customHeight="1" spans="1:15">
      <c r="A24" s="5">
        <v>20</v>
      </c>
      <c r="B24" s="5" t="s">
        <v>305</v>
      </c>
      <c r="C24" s="5"/>
      <c r="D24" s="6" t="s">
        <v>254</v>
      </c>
      <c r="E24" s="6"/>
      <c r="F24" s="6" t="s">
        <v>306</v>
      </c>
      <c r="G24" s="6"/>
      <c r="H24" s="5" t="s">
        <v>55</v>
      </c>
      <c r="I24" s="9">
        <v>376.53</v>
      </c>
      <c r="J24" s="9">
        <v>61.6616</v>
      </c>
      <c r="K24" s="9">
        <f t="shared" si="0"/>
        <v>23217.442248</v>
      </c>
      <c r="L24" s="9"/>
      <c r="M24" s="9"/>
      <c r="N24" s="9"/>
      <c r="O24" s="10"/>
    </row>
    <row r="25" ht="115.5" customHeight="1" spans="1:15">
      <c r="A25" s="5">
        <v>21</v>
      </c>
      <c r="B25" s="5" t="s">
        <v>307</v>
      </c>
      <c r="C25" s="5"/>
      <c r="D25" s="6" t="s">
        <v>308</v>
      </c>
      <c r="E25" s="6"/>
      <c r="F25" s="6" t="s">
        <v>309</v>
      </c>
      <c r="G25" s="6"/>
      <c r="H25" s="5" t="s">
        <v>55</v>
      </c>
      <c r="I25" s="9">
        <v>15.15</v>
      </c>
      <c r="J25" s="9">
        <v>11.9548</v>
      </c>
      <c r="K25" s="9">
        <f t="shared" si="0"/>
        <v>181.11522</v>
      </c>
      <c r="L25" s="9"/>
      <c r="M25" s="9"/>
      <c r="N25" s="9"/>
      <c r="O25" s="10"/>
    </row>
    <row r="26" ht="104.25" customHeight="1" spans="1:15">
      <c r="A26" s="5">
        <v>22</v>
      </c>
      <c r="B26" s="5" t="s">
        <v>310</v>
      </c>
      <c r="C26" s="5"/>
      <c r="D26" s="6" t="s">
        <v>311</v>
      </c>
      <c r="E26" s="6"/>
      <c r="F26" s="6" t="s">
        <v>312</v>
      </c>
      <c r="G26" s="6"/>
      <c r="H26" s="5" t="s">
        <v>55</v>
      </c>
      <c r="I26" s="9">
        <v>625.79</v>
      </c>
      <c r="J26" s="9">
        <v>4.7553</v>
      </c>
      <c r="K26" s="9">
        <f t="shared" si="0"/>
        <v>2975.819187</v>
      </c>
      <c r="L26" s="9"/>
      <c r="M26" s="9"/>
      <c r="N26" s="9"/>
      <c r="O26" s="10"/>
    </row>
    <row r="27" ht="104.25" customHeight="1" spans="1:15">
      <c r="A27" s="5">
        <v>23</v>
      </c>
      <c r="B27" s="5" t="s">
        <v>313</v>
      </c>
      <c r="C27" s="5"/>
      <c r="D27" s="6" t="s">
        <v>314</v>
      </c>
      <c r="E27" s="6"/>
      <c r="F27" s="6" t="s">
        <v>315</v>
      </c>
      <c r="G27" s="6"/>
      <c r="H27" s="5" t="s">
        <v>55</v>
      </c>
      <c r="I27" s="9">
        <v>125.5</v>
      </c>
      <c r="J27" s="9">
        <v>4.88</v>
      </c>
      <c r="K27" s="9">
        <f t="shared" si="0"/>
        <v>612.44</v>
      </c>
      <c r="L27" s="9"/>
      <c r="M27" s="9"/>
      <c r="N27" s="9"/>
      <c r="O27" s="10"/>
    </row>
    <row r="28" ht="104.25" customHeight="1" spans="1:15">
      <c r="A28" s="5">
        <v>24</v>
      </c>
      <c r="B28" s="5" t="s">
        <v>316</v>
      </c>
      <c r="C28" s="5"/>
      <c r="D28" s="6" t="s">
        <v>317</v>
      </c>
      <c r="E28" s="6"/>
      <c r="F28" s="6" t="s">
        <v>318</v>
      </c>
      <c r="G28" s="6"/>
      <c r="H28" s="5" t="s">
        <v>55</v>
      </c>
      <c r="I28" s="9">
        <v>596.64</v>
      </c>
      <c r="J28" s="9">
        <v>6.7518</v>
      </c>
      <c r="K28" s="9">
        <f t="shared" si="0"/>
        <v>4028.393952</v>
      </c>
      <c r="L28" s="9"/>
      <c r="M28" s="9"/>
      <c r="N28" s="9"/>
      <c r="O28" s="10"/>
    </row>
    <row r="29" ht="104.25" customHeight="1" spans="1:15">
      <c r="A29" s="5">
        <v>25</v>
      </c>
      <c r="B29" s="5" t="s">
        <v>319</v>
      </c>
      <c r="C29" s="5"/>
      <c r="D29" s="6" t="s">
        <v>320</v>
      </c>
      <c r="E29" s="6"/>
      <c r="F29" s="6" t="s">
        <v>321</v>
      </c>
      <c r="G29" s="6"/>
      <c r="H29" s="5" t="s">
        <v>55</v>
      </c>
      <c r="I29" s="9">
        <v>55.6</v>
      </c>
      <c r="J29" s="9">
        <v>6.24</v>
      </c>
      <c r="K29" s="9">
        <f t="shared" si="0"/>
        <v>346.944</v>
      </c>
      <c r="L29" s="9"/>
      <c r="M29" s="9"/>
      <c r="N29" s="9"/>
      <c r="O29" s="10"/>
    </row>
    <row r="30" s="2" customFormat="1" ht="14.25" customHeight="1" spans="1:15">
      <c r="A30" s="5" t="s">
        <v>144</v>
      </c>
      <c r="B30" s="5"/>
      <c r="C30" s="5"/>
      <c r="D30" s="5"/>
      <c r="E30" s="5"/>
      <c r="F30" s="5"/>
      <c r="G30" s="5"/>
      <c r="H30" s="5"/>
      <c r="I30" s="5"/>
      <c r="J30" s="5"/>
      <c r="K30" s="9">
        <f>SUM(K5:K29)</f>
        <v>118684.950607</v>
      </c>
      <c r="L30" s="9"/>
      <c r="M30" s="9"/>
      <c r="N30" s="9"/>
      <c r="O30" s="10"/>
    </row>
    <row r="31" s="2" customFormat="1" ht="75" customHeight="1" spans="1:15">
      <c r="A31" s="7" t="s">
        <v>145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</sheetData>
  <mergeCells count="89">
    <mergeCell ref="A1:P1"/>
    <mergeCell ref="A2:F2"/>
    <mergeCell ref="G2:I2"/>
    <mergeCell ref="J2:P2"/>
    <mergeCell ref="I3:K3"/>
    <mergeCell ref="L3:N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A30:J30"/>
    <mergeCell ref="A31:O31"/>
    <mergeCell ref="A3:A4"/>
    <mergeCell ref="H3:H4"/>
    <mergeCell ref="O3:O4"/>
    <mergeCell ref="B3:C4"/>
    <mergeCell ref="D3:E4"/>
    <mergeCell ref="F3:G4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workbookViewId="0">
      <pane ySplit="4" topLeftCell="A9" activePane="bottomLeft" state="frozen"/>
      <selection/>
      <selection pane="bottomLeft" activeCell="A1" sqref="$A1:$XFD1048576"/>
    </sheetView>
  </sheetViews>
  <sheetFormatPr defaultColWidth="9" defaultRowHeight="11.5"/>
  <cols>
    <col min="1" max="1" width="5.71" style="2" customWidth="1"/>
    <col min="2" max="2" width="1.86" style="2" customWidth="1"/>
    <col min="3" max="3" width="9.83" style="2" customWidth="1"/>
    <col min="4" max="4" width="9.71" style="2" customWidth="1"/>
    <col min="5" max="5" width="6.17" style="2" customWidth="1"/>
    <col min="6" max="6" width="17.67" style="2" customWidth="1"/>
    <col min="7" max="7" width="10.71" style="2" customWidth="1"/>
    <col min="8" max="8" width="9.17" style="2" customWidth="1"/>
    <col min="9" max="15" width="12" style="2" customWidth="1"/>
    <col min="16" max="16" width="0.17" style="2" customWidth="1"/>
    <col min="17" max="16384" width="9" style="2"/>
  </cols>
  <sheetData>
    <row r="1" ht="29.25" customHeight="1" spans="1:16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8.75" customHeight="1" spans="1:16">
      <c r="A2" s="4" t="s">
        <v>322</v>
      </c>
      <c r="B2" s="4"/>
      <c r="C2" s="4"/>
      <c r="D2" s="4"/>
      <c r="E2" s="4"/>
      <c r="F2" s="4"/>
      <c r="G2" s="4"/>
      <c r="H2" s="4"/>
      <c r="I2" s="4"/>
      <c r="J2" s="8"/>
      <c r="K2" s="8"/>
      <c r="L2" s="8"/>
      <c r="M2" s="8"/>
      <c r="N2" s="8"/>
      <c r="O2" s="8"/>
      <c r="P2" s="8"/>
    </row>
    <row r="3" ht="14.25" customHeight="1" spans="1:15">
      <c r="A3" s="5" t="s">
        <v>3</v>
      </c>
      <c r="B3" s="5" t="s">
        <v>27</v>
      </c>
      <c r="C3" s="5"/>
      <c r="D3" s="5" t="s">
        <v>28</v>
      </c>
      <c r="E3" s="5"/>
      <c r="F3" s="5" t="s">
        <v>29</v>
      </c>
      <c r="G3" s="5"/>
      <c r="H3" s="5" t="s">
        <v>30</v>
      </c>
      <c r="I3" s="5" t="s">
        <v>31</v>
      </c>
      <c r="J3" s="5"/>
      <c r="K3" s="5"/>
      <c r="L3" s="5" t="s">
        <v>32</v>
      </c>
      <c r="M3" s="5"/>
      <c r="N3" s="5"/>
      <c r="O3" s="5" t="s">
        <v>7</v>
      </c>
    </row>
    <row r="4" ht="17.25" customHeight="1" spans="1:15">
      <c r="A4" s="5"/>
      <c r="B4" s="5"/>
      <c r="C4" s="5"/>
      <c r="D4" s="5"/>
      <c r="E4" s="5"/>
      <c r="F4" s="5"/>
      <c r="G4" s="5"/>
      <c r="H4" s="5"/>
      <c r="I4" s="5" t="s">
        <v>33</v>
      </c>
      <c r="J4" s="5" t="s">
        <v>34</v>
      </c>
      <c r="K4" s="5" t="s">
        <v>35</v>
      </c>
      <c r="L4" s="5" t="s">
        <v>33</v>
      </c>
      <c r="M4" s="5" t="s">
        <v>34</v>
      </c>
      <c r="N4" s="5" t="s">
        <v>35</v>
      </c>
      <c r="O4" s="5"/>
    </row>
    <row r="5" ht="70.5" customHeight="1" spans="1:15">
      <c r="A5" s="5">
        <v>1</v>
      </c>
      <c r="B5" s="5" t="s">
        <v>271</v>
      </c>
      <c r="C5" s="5"/>
      <c r="D5" s="6" t="s">
        <v>323</v>
      </c>
      <c r="E5" s="6"/>
      <c r="F5" s="6" t="s">
        <v>324</v>
      </c>
      <c r="G5" s="6"/>
      <c r="H5" s="5" t="s">
        <v>274</v>
      </c>
      <c r="I5" s="9">
        <v>2</v>
      </c>
      <c r="J5" s="9">
        <v>113.5585</v>
      </c>
      <c r="K5" s="9">
        <f>I5*J5</f>
        <v>227.117</v>
      </c>
      <c r="L5" s="9"/>
      <c r="M5" s="9"/>
      <c r="N5" s="9"/>
      <c r="O5" s="10"/>
    </row>
    <row r="6" ht="70.5" customHeight="1" spans="1:15">
      <c r="A6" s="5">
        <v>2</v>
      </c>
      <c r="B6" s="5" t="s">
        <v>275</v>
      </c>
      <c r="C6" s="5"/>
      <c r="D6" s="6" t="s">
        <v>325</v>
      </c>
      <c r="E6" s="6"/>
      <c r="F6" s="6" t="s">
        <v>326</v>
      </c>
      <c r="G6" s="6"/>
      <c r="H6" s="5" t="s">
        <v>274</v>
      </c>
      <c r="I6" s="9">
        <v>4</v>
      </c>
      <c r="J6" s="9">
        <v>113.5585</v>
      </c>
      <c r="K6" s="9">
        <f t="shared" ref="K6:K11" si="0">I6*J6</f>
        <v>454.234</v>
      </c>
      <c r="L6" s="9"/>
      <c r="M6" s="9"/>
      <c r="N6" s="9"/>
      <c r="O6" s="10"/>
    </row>
    <row r="7" ht="70.5" customHeight="1" spans="1:15">
      <c r="A7" s="5">
        <v>3</v>
      </c>
      <c r="B7" s="5" t="s">
        <v>327</v>
      </c>
      <c r="C7" s="5"/>
      <c r="D7" s="6" t="s">
        <v>328</v>
      </c>
      <c r="E7" s="6"/>
      <c r="F7" s="6" t="s">
        <v>329</v>
      </c>
      <c r="G7" s="6"/>
      <c r="H7" s="5" t="s">
        <v>274</v>
      </c>
      <c r="I7" s="9">
        <v>13</v>
      </c>
      <c r="J7" s="9">
        <v>116.8739</v>
      </c>
      <c r="K7" s="9">
        <f t="shared" si="0"/>
        <v>1519.3607</v>
      </c>
      <c r="L7" s="9"/>
      <c r="M7" s="9"/>
      <c r="N7" s="9"/>
      <c r="O7" s="10"/>
    </row>
    <row r="8" ht="115.5" customHeight="1" spans="1:15">
      <c r="A8" s="5">
        <v>4</v>
      </c>
      <c r="B8" s="5" t="s">
        <v>310</v>
      </c>
      <c r="C8" s="5"/>
      <c r="D8" s="6" t="s">
        <v>330</v>
      </c>
      <c r="E8" s="6"/>
      <c r="F8" s="6" t="s">
        <v>331</v>
      </c>
      <c r="G8" s="6"/>
      <c r="H8" s="5" t="s">
        <v>55</v>
      </c>
      <c r="I8" s="9">
        <v>480</v>
      </c>
      <c r="J8" s="9">
        <v>6.4735</v>
      </c>
      <c r="K8" s="9">
        <f t="shared" si="0"/>
        <v>3107.28</v>
      </c>
      <c r="L8" s="9"/>
      <c r="M8" s="9"/>
      <c r="N8" s="9"/>
      <c r="O8" s="10"/>
    </row>
    <row r="9" ht="81.75" customHeight="1" spans="1:15">
      <c r="A9" s="5">
        <v>5</v>
      </c>
      <c r="B9" s="5" t="s">
        <v>332</v>
      </c>
      <c r="C9" s="5"/>
      <c r="D9" s="6" t="s">
        <v>333</v>
      </c>
      <c r="E9" s="6"/>
      <c r="F9" s="6" t="s">
        <v>334</v>
      </c>
      <c r="G9" s="6"/>
      <c r="H9" s="5" t="s">
        <v>55</v>
      </c>
      <c r="I9" s="9">
        <v>168</v>
      </c>
      <c r="J9" s="9">
        <v>35.9975</v>
      </c>
      <c r="K9" s="9">
        <f t="shared" si="0"/>
        <v>6047.58</v>
      </c>
      <c r="L9" s="9"/>
      <c r="M9" s="9"/>
      <c r="N9" s="9"/>
      <c r="O9" s="10"/>
    </row>
    <row r="10" ht="93" customHeight="1" spans="1:15">
      <c r="A10" s="5">
        <v>6</v>
      </c>
      <c r="B10" s="5" t="s">
        <v>302</v>
      </c>
      <c r="C10" s="5"/>
      <c r="D10" s="6" t="s">
        <v>303</v>
      </c>
      <c r="E10" s="6"/>
      <c r="F10" s="6" t="s">
        <v>335</v>
      </c>
      <c r="G10" s="6"/>
      <c r="H10" s="5" t="s">
        <v>121</v>
      </c>
      <c r="I10" s="9">
        <v>19</v>
      </c>
      <c r="J10" s="9">
        <v>8.8693</v>
      </c>
      <c r="K10" s="9">
        <f t="shared" si="0"/>
        <v>168.5167</v>
      </c>
      <c r="L10" s="9"/>
      <c r="M10" s="9"/>
      <c r="N10" s="9"/>
      <c r="O10" s="10"/>
    </row>
    <row r="11" s="2" customFormat="1" ht="70.5" customHeight="1" spans="1:15">
      <c r="A11" s="5">
        <v>7</v>
      </c>
      <c r="B11" s="5" t="s">
        <v>336</v>
      </c>
      <c r="C11" s="5"/>
      <c r="D11" s="6" t="s">
        <v>337</v>
      </c>
      <c r="E11" s="6"/>
      <c r="F11" s="6" t="s">
        <v>338</v>
      </c>
      <c r="G11" s="6"/>
      <c r="H11" s="5" t="s">
        <v>143</v>
      </c>
      <c r="I11" s="9">
        <v>1</v>
      </c>
      <c r="J11" s="9">
        <v>125.6343</v>
      </c>
      <c r="K11" s="9">
        <f t="shared" si="0"/>
        <v>125.6343</v>
      </c>
      <c r="L11" s="9"/>
      <c r="M11" s="9"/>
      <c r="N11" s="9"/>
      <c r="O11" s="10"/>
    </row>
    <row r="12" s="2" customFormat="1" ht="14.25" customHeight="1" spans="1:15">
      <c r="A12" s="5" t="s">
        <v>144</v>
      </c>
      <c r="B12" s="5"/>
      <c r="C12" s="5"/>
      <c r="D12" s="5"/>
      <c r="E12" s="5"/>
      <c r="F12" s="5"/>
      <c r="G12" s="5"/>
      <c r="H12" s="5"/>
      <c r="I12" s="5"/>
      <c r="J12" s="5"/>
      <c r="K12" s="9">
        <f>SUM(K5:K11)</f>
        <v>11649.7227</v>
      </c>
      <c r="L12" s="9"/>
      <c r="M12" s="9"/>
      <c r="N12" s="9"/>
      <c r="O12" s="10"/>
    </row>
    <row r="13" s="2" customFormat="1" ht="75" customHeight="1" spans="1:15">
      <c r="A13" s="7" t="s">
        <v>145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</sheetData>
  <mergeCells count="35">
    <mergeCell ref="A1:P1"/>
    <mergeCell ref="A2:F2"/>
    <mergeCell ref="G2:I2"/>
    <mergeCell ref="J2:P2"/>
    <mergeCell ref="I3:K3"/>
    <mergeCell ref="L3:N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2:J12"/>
    <mergeCell ref="A13:O13"/>
    <mergeCell ref="A3:A4"/>
    <mergeCell ref="H3:H4"/>
    <mergeCell ref="O3:O4"/>
    <mergeCell ref="B3:C4"/>
    <mergeCell ref="D3:E4"/>
    <mergeCell ref="F3:G4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showGridLines="0" workbookViewId="0">
      <pane ySplit="4" topLeftCell="A10" activePane="bottomLeft" state="frozen"/>
      <selection/>
      <selection pane="bottomLeft" activeCell="A1" sqref="$A1:$XFD1048576"/>
    </sheetView>
  </sheetViews>
  <sheetFormatPr defaultColWidth="9" defaultRowHeight="11.5"/>
  <cols>
    <col min="1" max="1" width="6" style="2" customWidth="1"/>
    <col min="2" max="2" width="10.5" style="2" customWidth="1"/>
    <col min="3" max="3" width="2.29" style="2" customWidth="1"/>
    <col min="4" max="4" width="7.86" style="2" customWidth="1"/>
    <col min="5" max="5" width="6.17" style="2" customWidth="1"/>
    <col min="6" max="6" width="17.67" style="2" customWidth="1"/>
    <col min="7" max="7" width="15.14" style="2" customWidth="1"/>
    <col min="8" max="8" width="9.17" style="2" customWidth="1"/>
    <col min="9" max="15" width="12.29" style="2" customWidth="1"/>
    <col min="16" max="16" width="0.17" style="2" customWidth="1"/>
    <col min="17" max="16384" width="9" style="2"/>
  </cols>
  <sheetData>
    <row r="1" s="1" customFormat="1" ht="29.25" customHeight="1" spans="1:16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8.75" customHeight="1" spans="1:16">
      <c r="A2" s="4" t="s">
        <v>339</v>
      </c>
      <c r="B2" s="4"/>
      <c r="C2" s="4"/>
      <c r="D2" s="4"/>
      <c r="E2" s="4"/>
      <c r="F2" s="4"/>
      <c r="G2" s="4"/>
      <c r="H2" s="4"/>
      <c r="I2" s="4"/>
      <c r="J2" s="8"/>
      <c r="K2" s="8"/>
      <c r="L2" s="8"/>
      <c r="M2" s="8"/>
      <c r="N2" s="8"/>
      <c r="O2" s="8"/>
      <c r="P2" s="8"/>
    </row>
    <row r="3" ht="14.25" customHeight="1" spans="1:15">
      <c r="A3" s="5" t="s">
        <v>3</v>
      </c>
      <c r="B3" s="5" t="s">
        <v>27</v>
      </c>
      <c r="C3" s="5"/>
      <c r="D3" s="5" t="s">
        <v>28</v>
      </c>
      <c r="E3" s="5"/>
      <c r="F3" s="5" t="s">
        <v>29</v>
      </c>
      <c r="G3" s="5"/>
      <c r="H3" s="5" t="s">
        <v>30</v>
      </c>
      <c r="I3" s="5" t="s">
        <v>31</v>
      </c>
      <c r="J3" s="5"/>
      <c r="K3" s="5"/>
      <c r="L3" s="5" t="s">
        <v>32</v>
      </c>
      <c r="M3" s="5"/>
      <c r="N3" s="5"/>
      <c r="O3" s="5" t="s">
        <v>7</v>
      </c>
    </row>
    <row r="4" ht="17.25" customHeight="1" spans="1:15">
      <c r="A4" s="5"/>
      <c r="B4" s="5"/>
      <c r="C4" s="5"/>
      <c r="D4" s="5"/>
      <c r="E4" s="5"/>
      <c r="F4" s="5"/>
      <c r="G4" s="5"/>
      <c r="H4" s="5"/>
      <c r="I4" s="5" t="s">
        <v>33</v>
      </c>
      <c r="J4" s="5" t="s">
        <v>34</v>
      </c>
      <c r="K4" s="5" t="s">
        <v>35</v>
      </c>
      <c r="L4" s="5" t="s">
        <v>33</v>
      </c>
      <c r="M4" s="5" t="s">
        <v>34</v>
      </c>
      <c r="N4" s="5" t="s">
        <v>35</v>
      </c>
      <c r="O4" s="5"/>
    </row>
    <row r="5" ht="115.5" customHeight="1" spans="1:15">
      <c r="A5" s="5">
        <v>1</v>
      </c>
      <c r="B5" s="5" t="s">
        <v>340</v>
      </c>
      <c r="C5" s="5"/>
      <c r="D5" s="6" t="s">
        <v>341</v>
      </c>
      <c r="E5" s="6"/>
      <c r="F5" s="6" t="s">
        <v>342</v>
      </c>
      <c r="G5" s="6"/>
      <c r="H5" s="5" t="s">
        <v>121</v>
      </c>
      <c r="I5" s="9">
        <v>15</v>
      </c>
      <c r="J5" s="9">
        <v>90.1692</v>
      </c>
      <c r="K5" s="9">
        <f>I5*J5</f>
        <v>1352.538</v>
      </c>
      <c r="L5" s="9"/>
      <c r="M5" s="9"/>
      <c r="N5" s="9"/>
      <c r="O5" s="10"/>
    </row>
    <row r="6" ht="104.25" customHeight="1" spans="1:15">
      <c r="A6" s="5">
        <v>2</v>
      </c>
      <c r="B6" s="5" t="s">
        <v>343</v>
      </c>
      <c r="C6" s="5"/>
      <c r="D6" s="6" t="s">
        <v>344</v>
      </c>
      <c r="E6" s="6"/>
      <c r="F6" s="6" t="s">
        <v>345</v>
      </c>
      <c r="G6" s="6"/>
      <c r="H6" s="5" t="s">
        <v>121</v>
      </c>
      <c r="I6" s="9">
        <v>1</v>
      </c>
      <c r="J6" s="9">
        <v>145.2968</v>
      </c>
      <c r="K6" s="9">
        <f t="shared" ref="K6:K15" si="0">I6*J6</f>
        <v>145.2968</v>
      </c>
      <c r="L6" s="9"/>
      <c r="M6" s="9"/>
      <c r="N6" s="9"/>
      <c r="O6" s="10"/>
    </row>
    <row r="7" ht="104.25" customHeight="1" spans="1:15">
      <c r="A7" s="5">
        <v>3</v>
      </c>
      <c r="B7" s="5" t="s">
        <v>346</v>
      </c>
      <c r="C7" s="5"/>
      <c r="D7" s="6" t="s">
        <v>347</v>
      </c>
      <c r="E7" s="6"/>
      <c r="F7" s="6" t="s">
        <v>348</v>
      </c>
      <c r="G7" s="6"/>
      <c r="H7" s="5" t="s">
        <v>121</v>
      </c>
      <c r="I7" s="9">
        <v>1</v>
      </c>
      <c r="J7" s="9">
        <v>225.181</v>
      </c>
      <c r="K7" s="9">
        <f t="shared" si="0"/>
        <v>225.181</v>
      </c>
      <c r="L7" s="9"/>
      <c r="M7" s="9"/>
      <c r="N7" s="9"/>
      <c r="O7" s="10"/>
    </row>
    <row r="8" ht="115.5" customHeight="1" spans="1:15">
      <c r="A8" s="5">
        <v>4</v>
      </c>
      <c r="B8" s="5" t="s">
        <v>349</v>
      </c>
      <c r="C8" s="5"/>
      <c r="D8" s="6" t="s">
        <v>350</v>
      </c>
      <c r="E8" s="6"/>
      <c r="F8" s="6" t="s">
        <v>351</v>
      </c>
      <c r="G8" s="6"/>
      <c r="H8" s="5" t="s">
        <v>121</v>
      </c>
      <c r="I8" s="9">
        <v>1</v>
      </c>
      <c r="J8" s="9">
        <v>151.1774</v>
      </c>
      <c r="K8" s="9">
        <f t="shared" si="0"/>
        <v>151.1774</v>
      </c>
      <c r="L8" s="9"/>
      <c r="M8" s="9"/>
      <c r="N8" s="9"/>
      <c r="O8" s="10"/>
    </row>
    <row r="9" ht="93" customHeight="1" spans="1:15">
      <c r="A9" s="5">
        <v>5</v>
      </c>
      <c r="B9" s="5" t="s">
        <v>352</v>
      </c>
      <c r="C9" s="5"/>
      <c r="D9" s="6" t="s">
        <v>353</v>
      </c>
      <c r="E9" s="6"/>
      <c r="F9" s="6" t="s">
        <v>354</v>
      </c>
      <c r="G9" s="6"/>
      <c r="H9" s="5" t="s">
        <v>121</v>
      </c>
      <c r="I9" s="9">
        <v>1</v>
      </c>
      <c r="J9" s="9">
        <v>99.4136</v>
      </c>
      <c r="K9" s="9">
        <f t="shared" si="0"/>
        <v>99.4136</v>
      </c>
      <c r="L9" s="9"/>
      <c r="M9" s="9"/>
      <c r="N9" s="9"/>
      <c r="O9" s="10"/>
    </row>
    <row r="10" ht="115.5" customHeight="1" spans="1:15">
      <c r="A10" s="5">
        <v>6</v>
      </c>
      <c r="B10" s="5" t="s">
        <v>316</v>
      </c>
      <c r="C10" s="5"/>
      <c r="D10" s="6" t="s">
        <v>355</v>
      </c>
      <c r="E10" s="6"/>
      <c r="F10" s="6" t="s">
        <v>356</v>
      </c>
      <c r="G10" s="6"/>
      <c r="H10" s="5" t="s">
        <v>55</v>
      </c>
      <c r="I10" s="9">
        <v>24</v>
      </c>
      <c r="J10" s="9">
        <v>6.4735</v>
      </c>
      <c r="K10" s="9">
        <f t="shared" si="0"/>
        <v>155.364</v>
      </c>
      <c r="L10" s="9"/>
      <c r="M10" s="9"/>
      <c r="N10" s="9"/>
      <c r="O10" s="10"/>
    </row>
    <row r="11" ht="115.5" customHeight="1" spans="1:15">
      <c r="A11" s="5">
        <v>7</v>
      </c>
      <c r="B11" s="5" t="s">
        <v>313</v>
      </c>
      <c r="C11" s="5"/>
      <c r="D11" s="6" t="s">
        <v>357</v>
      </c>
      <c r="E11" s="6"/>
      <c r="F11" s="6" t="s">
        <v>358</v>
      </c>
      <c r="G11" s="6"/>
      <c r="H11" s="5" t="s">
        <v>55</v>
      </c>
      <c r="I11" s="9">
        <v>200</v>
      </c>
      <c r="J11" s="9">
        <v>4.0656</v>
      </c>
      <c r="K11" s="9">
        <f t="shared" si="0"/>
        <v>813.12</v>
      </c>
      <c r="L11" s="9"/>
      <c r="M11" s="9"/>
      <c r="N11" s="9"/>
      <c r="O11" s="10"/>
    </row>
    <row r="12" ht="81.75" customHeight="1" spans="1:15">
      <c r="A12" s="5">
        <v>8</v>
      </c>
      <c r="B12" s="5" t="s">
        <v>332</v>
      </c>
      <c r="C12" s="5"/>
      <c r="D12" s="6" t="s">
        <v>333</v>
      </c>
      <c r="E12" s="6"/>
      <c r="F12" s="6" t="s">
        <v>334</v>
      </c>
      <c r="G12" s="6"/>
      <c r="H12" s="5" t="s">
        <v>55</v>
      </c>
      <c r="I12" s="9">
        <v>148.4</v>
      </c>
      <c r="J12" s="9">
        <v>35.9975</v>
      </c>
      <c r="K12" s="9">
        <f t="shared" si="0"/>
        <v>5342.029</v>
      </c>
      <c r="L12" s="9"/>
      <c r="M12" s="9"/>
      <c r="N12" s="9"/>
      <c r="O12" s="10"/>
    </row>
    <row r="13" ht="59.25" customHeight="1" spans="1:15">
      <c r="A13" s="5">
        <v>9</v>
      </c>
      <c r="B13" s="5" t="s">
        <v>359</v>
      </c>
      <c r="C13" s="5"/>
      <c r="D13" s="6" t="s">
        <v>303</v>
      </c>
      <c r="E13" s="6"/>
      <c r="F13" s="6" t="s">
        <v>360</v>
      </c>
      <c r="G13" s="6"/>
      <c r="H13" s="5" t="s">
        <v>121</v>
      </c>
      <c r="I13" s="9">
        <v>19</v>
      </c>
      <c r="J13" s="9">
        <v>8.8693</v>
      </c>
      <c r="K13" s="9">
        <f t="shared" si="0"/>
        <v>168.5167</v>
      </c>
      <c r="L13" s="9"/>
      <c r="M13" s="9"/>
      <c r="N13" s="9"/>
      <c r="O13" s="10"/>
    </row>
    <row r="14" ht="48" customHeight="1" spans="1:15">
      <c r="A14" s="5">
        <v>10</v>
      </c>
      <c r="B14" s="5" t="s">
        <v>361</v>
      </c>
      <c r="C14" s="5"/>
      <c r="D14" s="6" t="s">
        <v>362</v>
      </c>
      <c r="E14" s="6"/>
      <c r="F14" s="6" t="s">
        <v>363</v>
      </c>
      <c r="G14" s="6"/>
      <c r="H14" s="5" t="s">
        <v>364</v>
      </c>
      <c r="I14" s="9">
        <v>1</v>
      </c>
      <c r="J14" s="9">
        <v>2469.3261</v>
      </c>
      <c r="K14" s="9">
        <f t="shared" si="0"/>
        <v>2469.3261</v>
      </c>
      <c r="L14" s="9"/>
      <c r="M14" s="9"/>
      <c r="N14" s="9"/>
      <c r="O14" s="10"/>
    </row>
    <row r="15" s="2" customFormat="1" ht="14.25" customHeight="1" spans="1:15">
      <c r="A15" s="5" t="s">
        <v>144</v>
      </c>
      <c r="B15" s="5"/>
      <c r="C15" s="5"/>
      <c r="D15" s="5"/>
      <c r="E15" s="5"/>
      <c r="F15" s="5"/>
      <c r="G15" s="5"/>
      <c r="H15" s="5"/>
      <c r="I15" s="5"/>
      <c r="J15" s="5"/>
      <c r="K15" s="9">
        <f>SUM(K5:K14)</f>
        <v>10921.9626</v>
      </c>
      <c r="L15" s="9"/>
      <c r="M15" s="9"/>
      <c r="N15" s="9"/>
      <c r="O15" s="10"/>
    </row>
    <row r="16" s="2" customFormat="1" ht="75" customHeight="1" spans="1:15">
      <c r="A16" s="7" t="s">
        <v>145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</sheetData>
  <mergeCells count="44">
    <mergeCell ref="A1:P1"/>
    <mergeCell ref="A2:F2"/>
    <mergeCell ref="G2:I2"/>
    <mergeCell ref="J2:P2"/>
    <mergeCell ref="I3:K3"/>
    <mergeCell ref="L3:N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15:J15"/>
    <mergeCell ref="A16:O16"/>
    <mergeCell ref="A3:A4"/>
    <mergeCell ref="H3:H4"/>
    <mergeCell ref="O3:O4"/>
    <mergeCell ref="B3:C4"/>
    <mergeCell ref="D3:E4"/>
    <mergeCell ref="F3:G4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showGridLines="0" workbookViewId="0">
      <pane ySplit="4" topLeftCell="A50" activePane="bottomLeft" state="frozen"/>
      <selection/>
      <selection pane="bottomLeft" activeCell="U51" sqref="U51"/>
    </sheetView>
  </sheetViews>
  <sheetFormatPr defaultColWidth="9" defaultRowHeight="11.5"/>
  <cols>
    <col min="1" max="1" width="6.43" style="2" customWidth="1"/>
    <col min="2" max="2" width="3.43" style="2" customWidth="1"/>
    <col min="3" max="3" width="9.83" style="2" customWidth="1"/>
    <col min="4" max="4" width="7.29" style="2" customWidth="1"/>
    <col min="5" max="5" width="6.17" style="2" customWidth="1"/>
    <col min="6" max="6" width="17.67" style="2" customWidth="1"/>
    <col min="7" max="7" width="18.33" style="2" customWidth="1"/>
    <col min="8" max="8" width="9.17" style="2" customWidth="1"/>
    <col min="9" max="15" width="13.14" style="2" customWidth="1"/>
    <col min="16" max="16" width="0.17" style="2" customWidth="1"/>
    <col min="17" max="16384" width="9" style="2"/>
  </cols>
  <sheetData>
    <row r="1" ht="29.25" customHeight="1" spans="1:16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8.75" customHeight="1" spans="1:16">
      <c r="A2" s="4" t="s">
        <v>365</v>
      </c>
      <c r="B2" s="4"/>
      <c r="C2" s="4"/>
      <c r="D2" s="4"/>
      <c r="E2" s="4"/>
      <c r="F2" s="4"/>
      <c r="G2" s="4"/>
      <c r="H2" s="4"/>
      <c r="I2" s="4"/>
      <c r="J2" s="8"/>
      <c r="K2" s="8"/>
      <c r="L2" s="8"/>
      <c r="M2" s="8"/>
      <c r="N2" s="8"/>
      <c r="O2" s="8"/>
      <c r="P2" s="8"/>
    </row>
    <row r="3" ht="14.25" customHeight="1" spans="1:15">
      <c r="A3" s="5" t="s">
        <v>3</v>
      </c>
      <c r="B3" s="5" t="s">
        <v>27</v>
      </c>
      <c r="C3" s="5"/>
      <c r="D3" s="5" t="s">
        <v>28</v>
      </c>
      <c r="E3" s="5"/>
      <c r="F3" s="5" t="s">
        <v>29</v>
      </c>
      <c r="G3" s="5"/>
      <c r="H3" s="5" t="s">
        <v>30</v>
      </c>
      <c r="I3" s="5" t="s">
        <v>31</v>
      </c>
      <c r="J3" s="5"/>
      <c r="K3" s="5"/>
      <c r="L3" s="5" t="s">
        <v>32</v>
      </c>
      <c r="M3" s="5"/>
      <c r="N3" s="5"/>
      <c r="O3" s="5" t="s">
        <v>7</v>
      </c>
    </row>
    <row r="4" ht="17.25" customHeight="1" spans="1:15">
      <c r="A4" s="5"/>
      <c r="B4" s="5"/>
      <c r="C4" s="5"/>
      <c r="D4" s="5"/>
      <c r="E4" s="5"/>
      <c r="F4" s="5"/>
      <c r="G4" s="5"/>
      <c r="H4" s="5"/>
      <c r="I4" s="5" t="s">
        <v>33</v>
      </c>
      <c r="J4" s="5" t="s">
        <v>34</v>
      </c>
      <c r="K4" s="5" t="s">
        <v>35</v>
      </c>
      <c r="L4" s="5" t="s">
        <v>33</v>
      </c>
      <c r="M4" s="5" t="s">
        <v>34</v>
      </c>
      <c r="N4" s="5" t="s">
        <v>35</v>
      </c>
      <c r="O4" s="5"/>
    </row>
    <row r="5" ht="14.25" customHeight="1" spans="1:15">
      <c r="A5" s="5"/>
      <c r="B5" s="5"/>
      <c r="C5" s="5"/>
      <c r="D5" s="6" t="s">
        <v>366</v>
      </c>
      <c r="E5" s="6"/>
      <c r="F5" s="6"/>
      <c r="G5" s="6"/>
      <c r="H5" s="12"/>
      <c r="I5" s="12"/>
      <c r="J5" s="12"/>
      <c r="K5" s="12"/>
      <c r="L5" s="12"/>
      <c r="M5" s="12"/>
      <c r="N5" s="12"/>
      <c r="O5" s="12"/>
    </row>
    <row r="6" ht="115.5" customHeight="1" spans="1:15">
      <c r="A6" s="5">
        <v>1</v>
      </c>
      <c r="B6" s="5" t="s">
        <v>367</v>
      </c>
      <c r="C6" s="5"/>
      <c r="D6" s="6" t="s">
        <v>368</v>
      </c>
      <c r="E6" s="6"/>
      <c r="F6" s="6" t="s">
        <v>369</v>
      </c>
      <c r="G6" s="6"/>
      <c r="H6" s="5" t="s">
        <v>121</v>
      </c>
      <c r="I6" s="9">
        <v>4</v>
      </c>
      <c r="J6" s="9">
        <v>254.8018</v>
      </c>
      <c r="K6" s="9">
        <f>I6*J6</f>
        <v>1019.2072</v>
      </c>
      <c r="L6" s="9"/>
      <c r="M6" s="9"/>
      <c r="N6" s="9"/>
      <c r="O6" s="10"/>
    </row>
    <row r="7" ht="70.5" customHeight="1" spans="1:15">
      <c r="A7" s="5">
        <v>2</v>
      </c>
      <c r="B7" s="5" t="s">
        <v>370</v>
      </c>
      <c r="C7" s="5"/>
      <c r="D7" s="6" t="s">
        <v>371</v>
      </c>
      <c r="E7" s="6"/>
      <c r="F7" s="6" t="s">
        <v>372</v>
      </c>
      <c r="G7" s="6"/>
      <c r="H7" s="5" t="s">
        <v>121</v>
      </c>
      <c r="I7" s="9">
        <v>4</v>
      </c>
      <c r="J7" s="9">
        <v>24.6356</v>
      </c>
      <c r="K7" s="9">
        <f t="shared" ref="K7:K54" si="0">I7*J7</f>
        <v>98.5424</v>
      </c>
      <c r="L7" s="9"/>
      <c r="M7" s="9"/>
      <c r="N7" s="9"/>
      <c r="O7" s="10"/>
    </row>
    <row r="8" ht="93" customHeight="1" spans="1:15">
      <c r="A8" s="5">
        <v>3</v>
      </c>
      <c r="B8" s="5" t="s">
        <v>281</v>
      </c>
      <c r="C8" s="5"/>
      <c r="D8" s="6" t="s">
        <v>373</v>
      </c>
      <c r="E8" s="6"/>
      <c r="F8" s="6" t="s">
        <v>374</v>
      </c>
      <c r="G8" s="6"/>
      <c r="H8" s="5" t="s">
        <v>121</v>
      </c>
      <c r="I8" s="9">
        <v>4</v>
      </c>
      <c r="J8" s="9">
        <v>35.6345</v>
      </c>
      <c r="K8" s="9">
        <f t="shared" si="0"/>
        <v>142.538</v>
      </c>
      <c r="L8" s="9"/>
      <c r="M8" s="9"/>
      <c r="N8" s="9"/>
      <c r="O8" s="10"/>
    </row>
    <row r="9" ht="81.75" customHeight="1" spans="1:15">
      <c r="A9" s="5">
        <v>4</v>
      </c>
      <c r="B9" s="5" t="s">
        <v>375</v>
      </c>
      <c r="C9" s="5"/>
      <c r="D9" s="6" t="s">
        <v>376</v>
      </c>
      <c r="E9" s="6"/>
      <c r="F9" s="6" t="s">
        <v>377</v>
      </c>
      <c r="G9" s="6"/>
      <c r="H9" s="5" t="s">
        <v>378</v>
      </c>
      <c r="I9" s="9">
        <v>4</v>
      </c>
      <c r="J9" s="9">
        <v>19.5173</v>
      </c>
      <c r="K9" s="9">
        <f t="shared" si="0"/>
        <v>78.0692</v>
      </c>
      <c r="L9" s="9"/>
      <c r="M9" s="9"/>
      <c r="N9" s="9"/>
      <c r="O9" s="10"/>
    </row>
    <row r="10" ht="126.75" customHeight="1" spans="1:15">
      <c r="A10" s="5">
        <v>5</v>
      </c>
      <c r="B10" s="5" t="s">
        <v>379</v>
      </c>
      <c r="C10" s="5"/>
      <c r="D10" s="6" t="s">
        <v>380</v>
      </c>
      <c r="E10" s="6"/>
      <c r="F10" s="6" t="s">
        <v>381</v>
      </c>
      <c r="G10" s="6"/>
      <c r="H10" s="5" t="s">
        <v>55</v>
      </c>
      <c r="I10" s="9">
        <v>100</v>
      </c>
      <c r="J10" s="9">
        <v>5.7354</v>
      </c>
      <c r="K10" s="9">
        <f t="shared" si="0"/>
        <v>573.54</v>
      </c>
      <c r="L10" s="9"/>
      <c r="M10" s="9"/>
      <c r="N10" s="9"/>
      <c r="O10" s="10"/>
    </row>
    <row r="11" ht="104.25" customHeight="1" spans="1:15">
      <c r="A11" s="5">
        <v>6</v>
      </c>
      <c r="B11" s="5" t="s">
        <v>382</v>
      </c>
      <c r="C11" s="5"/>
      <c r="D11" s="6" t="s">
        <v>383</v>
      </c>
      <c r="E11" s="6"/>
      <c r="F11" s="6" t="s">
        <v>384</v>
      </c>
      <c r="G11" s="6"/>
      <c r="H11" s="5" t="s">
        <v>55</v>
      </c>
      <c r="I11" s="9">
        <v>50</v>
      </c>
      <c r="J11" s="9">
        <v>6.534</v>
      </c>
      <c r="K11" s="9">
        <f t="shared" si="0"/>
        <v>326.7</v>
      </c>
      <c r="L11" s="9"/>
      <c r="M11" s="9"/>
      <c r="N11" s="9"/>
      <c r="O11" s="10"/>
    </row>
    <row r="12" ht="93" customHeight="1" spans="1:15">
      <c r="A12" s="5">
        <v>7</v>
      </c>
      <c r="B12" s="5" t="s">
        <v>385</v>
      </c>
      <c r="C12" s="5"/>
      <c r="D12" s="6" t="s">
        <v>386</v>
      </c>
      <c r="E12" s="6"/>
      <c r="F12" s="6" t="s">
        <v>387</v>
      </c>
      <c r="G12" s="6"/>
      <c r="H12" s="5" t="s">
        <v>121</v>
      </c>
      <c r="I12" s="9">
        <v>5</v>
      </c>
      <c r="J12" s="9">
        <v>900.6272</v>
      </c>
      <c r="K12" s="9">
        <f t="shared" si="0"/>
        <v>4503.136</v>
      </c>
      <c r="L12" s="9"/>
      <c r="M12" s="9"/>
      <c r="N12" s="9"/>
      <c r="O12" s="10"/>
    </row>
    <row r="13" ht="81.75" customHeight="1" spans="1:15">
      <c r="A13" s="5">
        <v>8</v>
      </c>
      <c r="B13" s="5" t="s">
        <v>388</v>
      </c>
      <c r="C13" s="5"/>
      <c r="D13" s="6" t="s">
        <v>389</v>
      </c>
      <c r="E13" s="6"/>
      <c r="F13" s="6" t="s">
        <v>390</v>
      </c>
      <c r="G13" s="6"/>
      <c r="H13" s="5" t="s">
        <v>121</v>
      </c>
      <c r="I13" s="9">
        <v>1</v>
      </c>
      <c r="J13" s="9">
        <v>277.4772</v>
      </c>
      <c r="K13" s="9">
        <f t="shared" si="0"/>
        <v>277.4772</v>
      </c>
      <c r="L13" s="9"/>
      <c r="M13" s="9"/>
      <c r="N13" s="9"/>
      <c r="O13" s="10"/>
    </row>
    <row r="14" ht="81.75" customHeight="1" spans="1:15">
      <c r="A14" s="5">
        <v>9</v>
      </c>
      <c r="B14" s="5" t="s">
        <v>391</v>
      </c>
      <c r="C14" s="5"/>
      <c r="D14" s="6" t="s">
        <v>392</v>
      </c>
      <c r="E14" s="6"/>
      <c r="F14" s="6" t="s">
        <v>393</v>
      </c>
      <c r="G14" s="6"/>
      <c r="H14" s="5" t="s">
        <v>394</v>
      </c>
      <c r="I14" s="9">
        <v>8</v>
      </c>
      <c r="J14" s="9">
        <v>39.9542</v>
      </c>
      <c r="K14" s="9">
        <f t="shared" si="0"/>
        <v>319.6336</v>
      </c>
      <c r="L14" s="9"/>
      <c r="M14" s="9"/>
      <c r="N14" s="9"/>
      <c r="O14" s="10"/>
    </row>
    <row r="15" ht="81.75" customHeight="1" spans="1:15">
      <c r="A15" s="5">
        <v>10</v>
      </c>
      <c r="B15" s="5" t="s">
        <v>395</v>
      </c>
      <c r="C15" s="5"/>
      <c r="D15" s="6" t="s">
        <v>396</v>
      </c>
      <c r="E15" s="6"/>
      <c r="F15" s="6" t="s">
        <v>397</v>
      </c>
      <c r="G15" s="6"/>
      <c r="H15" s="5" t="s">
        <v>378</v>
      </c>
      <c r="I15" s="9">
        <v>2</v>
      </c>
      <c r="J15" s="9">
        <v>21.6953</v>
      </c>
      <c r="K15" s="9">
        <f t="shared" si="0"/>
        <v>43.3906</v>
      </c>
      <c r="L15" s="9"/>
      <c r="M15" s="9"/>
      <c r="N15" s="9"/>
      <c r="O15" s="10"/>
    </row>
    <row r="16" ht="126.75" customHeight="1" spans="1:15">
      <c r="A16" s="5">
        <v>11</v>
      </c>
      <c r="B16" s="5" t="s">
        <v>398</v>
      </c>
      <c r="C16" s="5"/>
      <c r="D16" s="6" t="s">
        <v>380</v>
      </c>
      <c r="E16" s="6"/>
      <c r="F16" s="6" t="s">
        <v>381</v>
      </c>
      <c r="G16" s="6"/>
      <c r="H16" s="5" t="s">
        <v>55</v>
      </c>
      <c r="I16" s="9">
        <v>300</v>
      </c>
      <c r="J16" s="9">
        <v>5.7354</v>
      </c>
      <c r="K16" s="9">
        <f t="shared" si="0"/>
        <v>1720.62</v>
      </c>
      <c r="L16" s="9"/>
      <c r="M16" s="9"/>
      <c r="N16" s="9"/>
      <c r="O16" s="10"/>
    </row>
    <row r="17" ht="104.25" customHeight="1" spans="1:15">
      <c r="A17" s="5">
        <v>12</v>
      </c>
      <c r="B17" s="5" t="s">
        <v>399</v>
      </c>
      <c r="C17" s="5"/>
      <c r="D17" s="6" t="s">
        <v>383</v>
      </c>
      <c r="E17" s="6"/>
      <c r="F17" s="6" t="s">
        <v>384</v>
      </c>
      <c r="G17" s="6"/>
      <c r="H17" s="5" t="s">
        <v>55</v>
      </c>
      <c r="I17" s="9">
        <v>50</v>
      </c>
      <c r="J17" s="9">
        <v>6.534</v>
      </c>
      <c r="K17" s="9">
        <f t="shared" si="0"/>
        <v>326.7</v>
      </c>
      <c r="L17" s="9"/>
      <c r="M17" s="9"/>
      <c r="N17" s="9"/>
      <c r="O17" s="10"/>
    </row>
    <row r="18" ht="93" customHeight="1" spans="1:15">
      <c r="A18" s="5">
        <v>13</v>
      </c>
      <c r="B18" s="5" t="s">
        <v>400</v>
      </c>
      <c r="C18" s="5"/>
      <c r="D18" s="6" t="s">
        <v>386</v>
      </c>
      <c r="E18" s="6"/>
      <c r="F18" s="6" t="s">
        <v>387</v>
      </c>
      <c r="G18" s="6"/>
      <c r="H18" s="5" t="s">
        <v>121</v>
      </c>
      <c r="I18" s="9">
        <v>1</v>
      </c>
      <c r="J18" s="9">
        <v>900.6272</v>
      </c>
      <c r="K18" s="9">
        <f t="shared" si="0"/>
        <v>900.6272</v>
      </c>
      <c r="L18" s="9"/>
      <c r="M18" s="9"/>
      <c r="N18" s="9"/>
      <c r="O18" s="10"/>
    </row>
    <row r="19" ht="81.75" customHeight="1" spans="1:15">
      <c r="A19" s="5">
        <v>14</v>
      </c>
      <c r="B19" s="5" t="s">
        <v>401</v>
      </c>
      <c r="C19" s="5"/>
      <c r="D19" s="6" t="s">
        <v>402</v>
      </c>
      <c r="E19" s="6"/>
      <c r="F19" s="6" t="s">
        <v>377</v>
      </c>
      <c r="G19" s="6"/>
      <c r="H19" s="5" t="s">
        <v>378</v>
      </c>
      <c r="I19" s="9">
        <v>10</v>
      </c>
      <c r="J19" s="9">
        <v>16.2503</v>
      </c>
      <c r="K19" s="9">
        <f t="shared" si="0"/>
        <v>162.503</v>
      </c>
      <c r="L19" s="9"/>
      <c r="M19" s="9"/>
      <c r="N19" s="9"/>
      <c r="O19" s="10"/>
    </row>
    <row r="20" ht="81.75" customHeight="1" spans="1:15">
      <c r="A20" s="5">
        <v>15</v>
      </c>
      <c r="B20" s="5" t="s">
        <v>403</v>
      </c>
      <c r="C20" s="5"/>
      <c r="D20" s="6" t="s">
        <v>392</v>
      </c>
      <c r="E20" s="6"/>
      <c r="F20" s="6" t="s">
        <v>393</v>
      </c>
      <c r="G20" s="6"/>
      <c r="H20" s="5" t="s">
        <v>394</v>
      </c>
      <c r="I20" s="9">
        <v>8</v>
      </c>
      <c r="J20" s="9">
        <v>39.9542</v>
      </c>
      <c r="K20" s="9">
        <f t="shared" si="0"/>
        <v>319.6336</v>
      </c>
      <c r="L20" s="9"/>
      <c r="M20" s="9"/>
      <c r="N20" s="9"/>
      <c r="O20" s="10"/>
    </row>
    <row r="21" ht="81.75" customHeight="1" spans="1:15">
      <c r="A21" s="5">
        <v>16</v>
      </c>
      <c r="B21" s="5" t="s">
        <v>404</v>
      </c>
      <c r="C21" s="5"/>
      <c r="D21" s="6" t="s">
        <v>396</v>
      </c>
      <c r="E21" s="6"/>
      <c r="F21" s="6" t="s">
        <v>397</v>
      </c>
      <c r="G21" s="6"/>
      <c r="H21" s="5" t="s">
        <v>378</v>
      </c>
      <c r="I21" s="9">
        <v>2</v>
      </c>
      <c r="J21" s="9">
        <v>21.6953</v>
      </c>
      <c r="K21" s="9">
        <f t="shared" si="0"/>
        <v>43.3906</v>
      </c>
      <c r="L21" s="9"/>
      <c r="M21" s="9"/>
      <c r="N21" s="9"/>
      <c r="O21" s="10"/>
    </row>
    <row r="22" ht="14.25" customHeight="1" spans="1:15">
      <c r="A22" s="5"/>
      <c r="B22" s="5"/>
      <c r="C22" s="5"/>
      <c r="D22" s="6" t="s">
        <v>405</v>
      </c>
      <c r="E22" s="6"/>
      <c r="F22" s="6"/>
      <c r="G22" s="6"/>
      <c r="H22" s="12"/>
      <c r="I22" s="13"/>
      <c r="J22" s="13"/>
      <c r="K22" s="9"/>
      <c r="L22" s="9"/>
      <c r="M22" s="9"/>
      <c r="N22" s="9"/>
      <c r="O22" s="12"/>
    </row>
    <row r="23" ht="115.5" customHeight="1" spans="1:15">
      <c r="A23" s="5">
        <v>1</v>
      </c>
      <c r="B23" s="5" t="s">
        <v>406</v>
      </c>
      <c r="C23" s="5"/>
      <c r="D23" s="6" t="s">
        <v>407</v>
      </c>
      <c r="E23" s="6"/>
      <c r="F23" s="6" t="s">
        <v>408</v>
      </c>
      <c r="G23" s="6"/>
      <c r="H23" s="5" t="s">
        <v>249</v>
      </c>
      <c r="I23" s="9">
        <v>1</v>
      </c>
      <c r="J23" s="9">
        <v>2429.4017</v>
      </c>
      <c r="K23" s="9">
        <f t="shared" si="0"/>
        <v>2429.4017</v>
      </c>
      <c r="L23" s="9"/>
      <c r="M23" s="9"/>
      <c r="N23" s="9"/>
      <c r="O23" s="10"/>
    </row>
    <row r="24" ht="115.5" customHeight="1" spans="1:15">
      <c r="A24" s="5">
        <v>2</v>
      </c>
      <c r="B24" s="5" t="s">
        <v>409</v>
      </c>
      <c r="C24" s="5"/>
      <c r="D24" s="6" t="s">
        <v>410</v>
      </c>
      <c r="E24" s="6"/>
      <c r="F24" s="6" t="s">
        <v>411</v>
      </c>
      <c r="G24" s="6"/>
      <c r="H24" s="5" t="s">
        <v>121</v>
      </c>
      <c r="I24" s="9">
        <v>4</v>
      </c>
      <c r="J24" s="9">
        <v>457.2227</v>
      </c>
      <c r="K24" s="9">
        <f t="shared" si="0"/>
        <v>1828.8908</v>
      </c>
      <c r="L24" s="9"/>
      <c r="M24" s="9"/>
      <c r="N24" s="9"/>
      <c r="O24" s="10"/>
    </row>
    <row r="25" ht="115.5" customHeight="1" spans="1:15">
      <c r="A25" s="5">
        <v>3</v>
      </c>
      <c r="B25" s="5" t="s">
        <v>412</v>
      </c>
      <c r="C25" s="5"/>
      <c r="D25" s="6" t="s">
        <v>413</v>
      </c>
      <c r="E25" s="6"/>
      <c r="F25" s="6" t="s">
        <v>414</v>
      </c>
      <c r="G25" s="6"/>
      <c r="H25" s="5" t="s">
        <v>249</v>
      </c>
      <c r="I25" s="9">
        <v>1</v>
      </c>
      <c r="J25" s="9">
        <v>2429.4017</v>
      </c>
      <c r="K25" s="9">
        <f t="shared" si="0"/>
        <v>2429.4017</v>
      </c>
      <c r="L25" s="9"/>
      <c r="M25" s="9"/>
      <c r="N25" s="9"/>
      <c r="O25" s="10"/>
    </row>
    <row r="26" ht="14.25" customHeight="1" spans="1:15">
      <c r="A26" s="5"/>
      <c r="B26" s="5" t="s">
        <v>415</v>
      </c>
      <c r="C26" s="5"/>
      <c r="D26" s="6" t="s">
        <v>416</v>
      </c>
      <c r="E26" s="6"/>
      <c r="F26" s="6"/>
      <c r="G26" s="6"/>
      <c r="H26" s="12"/>
      <c r="I26" s="13"/>
      <c r="J26" s="13"/>
      <c r="K26" s="9"/>
      <c r="L26" s="9"/>
      <c r="M26" s="9"/>
      <c r="N26" s="9"/>
      <c r="O26" s="12"/>
    </row>
    <row r="27" ht="104.25" customHeight="1" spans="1:15">
      <c r="A27" s="5">
        <v>1</v>
      </c>
      <c r="B27" s="5" t="s">
        <v>417</v>
      </c>
      <c r="C27" s="5"/>
      <c r="D27" s="6" t="s">
        <v>418</v>
      </c>
      <c r="E27" s="6"/>
      <c r="F27" s="6" t="s">
        <v>419</v>
      </c>
      <c r="G27" s="6"/>
      <c r="H27" s="5" t="s">
        <v>249</v>
      </c>
      <c r="I27" s="9">
        <v>6</v>
      </c>
      <c r="J27" s="9">
        <v>1359.4955</v>
      </c>
      <c r="K27" s="9">
        <f t="shared" si="0"/>
        <v>8156.973</v>
      </c>
      <c r="L27" s="9"/>
      <c r="M27" s="9"/>
      <c r="N27" s="9"/>
      <c r="O27" s="10"/>
    </row>
    <row r="28" ht="81.75" customHeight="1" spans="1:15">
      <c r="A28" s="5">
        <v>2</v>
      </c>
      <c r="B28" s="5" t="s">
        <v>420</v>
      </c>
      <c r="C28" s="5"/>
      <c r="D28" s="6" t="s">
        <v>421</v>
      </c>
      <c r="E28" s="6"/>
      <c r="F28" s="6" t="s">
        <v>422</v>
      </c>
      <c r="G28" s="6"/>
      <c r="H28" s="5" t="s">
        <v>55</v>
      </c>
      <c r="I28" s="9">
        <v>136.9</v>
      </c>
      <c r="J28" s="9">
        <v>20.8483</v>
      </c>
      <c r="K28" s="9">
        <f t="shared" si="0"/>
        <v>2854.13227</v>
      </c>
      <c r="L28" s="9"/>
      <c r="M28" s="9"/>
      <c r="N28" s="9"/>
      <c r="O28" s="10"/>
    </row>
    <row r="29" ht="93" customHeight="1" spans="1:15">
      <c r="A29" s="5">
        <v>3</v>
      </c>
      <c r="B29" s="5" t="s">
        <v>423</v>
      </c>
      <c r="C29" s="5"/>
      <c r="D29" s="6" t="s">
        <v>424</v>
      </c>
      <c r="E29" s="6"/>
      <c r="F29" s="6" t="s">
        <v>425</v>
      </c>
      <c r="G29" s="6"/>
      <c r="H29" s="5" t="s">
        <v>55</v>
      </c>
      <c r="I29" s="9">
        <v>136.9</v>
      </c>
      <c r="J29" s="9">
        <v>5.7354</v>
      </c>
      <c r="K29" s="9">
        <f t="shared" si="0"/>
        <v>785.17626</v>
      </c>
      <c r="L29" s="9"/>
      <c r="M29" s="9"/>
      <c r="N29" s="9"/>
      <c r="O29" s="10"/>
    </row>
    <row r="30" ht="93" customHeight="1" spans="1:15">
      <c r="A30" s="5">
        <v>4</v>
      </c>
      <c r="B30" s="5" t="s">
        <v>426</v>
      </c>
      <c r="C30" s="5"/>
      <c r="D30" s="6" t="s">
        <v>427</v>
      </c>
      <c r="E30" s="6"/>
      <c r="F30" s="6" t="s">
        <v>428</v>
      </c>
      <c r="G30" s="6"/>
      <c r="H30" s="5" t="s">
        <v>249</v>
      </c>
      <c r="I30" s="9">
        <v>2</v>
      </c>
      <c r="J30" s="9">
        <v>1252.35</v>
      </c>
      <c r="K30" s="9">
        <f t="shared" si="0"/>
        <v>2504.7</v>
      </c>
      <c r="L30" s="9"/>
      <c r="M30" s="9"/>
      <c r="N30" s="9"/>
      <c r="O30" s="10"/>
    </row>
    <row r="31" ht="81.75" customHeight="1" spans="1:15">
      <c r="A31" s="5">
        <v>5</v>
      </c>
      <c r="B31" s="5" t="s">
        <v>429</v>
      </c>
      <c r="C31" s="5"/>
      <c r="D31" s="6" t="s">
        <v>430</v>
      </c>
      <c r="E31" s="6"/>
      <c r="F31" s="6" t="s">
        <v>431</v>
      </c>
      <c r="G31" s="6"/>
      <c r="H31" s="5" t="s">
        <v>121</v>
      </c>
      <c r="I31" s="9">
        <v>2</v>
      </c>
      <c r="J31" s="9">
        <v>44.2981</v>
      </c>
      <c r="K31" s="9">
        <f t="shared" si="0"/>
        <v>88.5962</v>
      </c>
      <c r="L31" s="9"/>
      <c r="M31" s="9"/>
      <c r="N31" s="9"/>
      <c r="O31" s="10"/>
    </row>
    <row r="32" ht="14.25" customHeight="1" spans="1:15">
      <c r="A32" s="5"/>
      <c r="B32" s="5"/>
      <c r="C32" s="5"/>
      <c r="D32" s="6" t="s">
        <v>432</v>
      </c>
      <c r="E32" s="6"/>
      <c r="F32" s="6"/>
      <c r="G32" s="6"/>
      <c r="H32" s="12"/>
      <c r="I32" s="13"/>
      <c r="J32" s="13"/>
      <c r="K32" s="9"/>
      <c r="L32" s="9"/>
      <c r="M32" s="9"/>
      <c r="N32" s="9"/>
      <c r="O32" s="12"/>
    </row>
    <row r="33" ht="138" customHeight="1" spans="1:15">
      <c r="A33" s="5">
        <v>1</v>
      </c>
      <c r="B33" s="5" t="s">
        <v>433</v>
      </c>
      <c r="C33" s="5"/>
      <c r="D33" s="6" t="s">
        <v>434</v>
      </c>
      <c r="E33" s="6"/>
      <c r="F33" s="6" t="s">
        <v>435</v>
      </c>
      <c r="G33" s="6"/>
      <c r="H33" s="5" t="s">
        <v>249</v>
      </c>
      <c r="I33" s="9">
        <v>1</v>
      </c>
      <c r="J33" s="9">
        <v>2046.2794</v>
      </c>
      <c r="K33" s="9">
        <f t="shared" si="0"/>
        <v>2046.2794</v>
      </c>
      <c r="L33" s="9"/>
      <c r="M33" s="9"/>
      <c r="N33" s="9"/>
      <c r="O33" s="10"/>
    </row>
    <row r="34" ht="70.5" customHeight="1" spans="1:15">
      <c r="A34" s="5">
        <v>2</v>
      </c>
      <c r="B34" s="5" t="s">
        <v>436</v>
      </c>
      <c r="C34" s="5"/>
      <c r="D34" s="6" t="s">
        <v>437</v>
      </c>
      <c r="E34" s="6"/>
      <c r="F34" s="6" t="s">
        <v>438</v>
      </c>
      <c r="G34" s="6"/>
      <c r="H34" s="5" t="s">
        <v>249</v>
      </c>
      <c r="I34" s="9">
        <v>4</v>
      </c>
      <c r="J34" s="9">
        <v>2989.9584</v>
      </c>
      <c r="K34" s="9">
        <f t="shared" si="0"/>
        <v>11959.8336</v>
      </c>
      <c r="L34" s="9"/>
      <c r="M34" s="9"/>
      <c r="N34" s="9"/>
      <c r="O34" s="10"/>
    </row>
    <row r="35" ht="81.75" customHeight="1" spans="1:15">
      <c r="A35" s="5">
        <v>3</v>
      </c>
      <c r="B35" s="5" t="s">
        <v>439</v>
      </c>
      <c r="C35" s="5"/>
      <c r="D35" s="6" t="s">
        <v>440</v>
      </c>
      <c r="E35" s="6"/>
      <c r="F35" s="6" t="s">
        <v>441</v>
      </c>
      <c r="G35" s="6"/>
      <c r="H35" s="5" t="s">
        <v>249</v>
      </c>
      <c r="I35" s="9">
        <v>4</v>
      </c>
      <c r="J35" s="9">
        <v>292.9773</v>
      </c>
      <c r="K35" s="9">
        <f t="shared" si="0"/>
        <v>1171.9092</v>
      </c>
      <c r="L35" s="9"/>
      <c r="M35" s="9"/>
      <c r="N35" s="9"/>
      <c r="O35" s="10"/>
    </row>
    <row r="36" ht="115.5" customHeight="1" spans="1:15">
      <c r="A36" s="5">
        <v>4</v>
      </c>
      <c r="B36" s="5" t="s">
        <v>442</v>
      </c>
      <c r="C36" s="5"/>
      <c r="D36" s="6" t="s">
        <v>443</v>
      </c>
      <c r="E36" s="6"/>
      <c r="F36" s="6" t="s">
        <v>444</v>
      </c>
      <c r="G36" s="6"/>
      <c r="H36" s="5" t="s">
        <v>121</v>
      </c>
      <c r="I36" s="9">
        <v>1</v>
      </c>
      <c r="J36" s="9">
        <v>1370.3976</v>
      </c>
      <c r="K36" s="9">
        <f t="shared" si="0"/>
        <v>1370.3976</v>
      </c>
      <c r="L36" s="9"/>
      <c r="M36" s="9"/>
      <c r="N36" s="9"/>
      <c r="O36" s="10"/>
    </row>
    <row r="37" ht="115.5" customHeight="1" spans="1:15">
      <c r="A37" s="5">
        <v>5</v>
      </c>
      <c r="B37" s="5" t="s">
        <v>319</v>
      </c>
      <c r="C37" s="5"/>
      <c r="D37" s="6" t="s">
        <v>445</v>
      </c>
      <c r="E37" s="6"/>
      <c r="F37" s="6" t="s">
        <v>446</v>
      </c>
      <c r="G37" s="6"/>
      <c r="H37" s="5" t="s">
        <v>55</v>
      </c>
      <c r="I37" s="9">
        <v>60</v>
      </c>
      <c r="J37" s="9">
        <v>3.6784</v>
      </c>
      <c r="K37" s="9">
        <f t="shared" si="0"/>
        <v>220.704</v>
      </c>
      <c r="L37" s="9"/>
      <c r="M37" s="9"/>
      <c r="N37" s="9"/>
      <c r="O37" s="10"/>
    </row>
    <row r="38" ht="81.75" customHeight="1" spans="1:15">
      <c r="A38" s="5">
        <v>6</v>
      </c>
      <c r="B38" s="5" t="s">
        <v>332</v>
      </c>
      <c r="C38" s="5"/>
      <c r="D38" s="6" t="s">
        <v>421</v>
      </c>
      <c r="E38" s="6"/>
      <c r="F38" s="6" t="s">
        <v>422</v>
      </c>
      <c r="G38" s="6"/>
      <c r="H38" s="5" t="s">
        <v>55</v>
      </c>
      <c r="I38" s="9">
        <v>122.91</v>
      </c>
      <c r="J38" s="9">
        <v>20.8483</v>
      </c>
      <c r="K38" s="9">
        <f t="shared" si="0"/>
        <v>2562.464553</v>
      </c>
      <c r="L38" s="9"/>
      <c r="M38" s="9"/>
      <c r="N38" s="9"/>
      <c r="O38" s="10"/>
    </row>
    <row r="39" ht="81.75" customHeight="1" spans="1:15">
      <c r="A39" s="5">
        <v>7</v>
      </c>
      <c r="B39" s="5" t="s">
        <v>253</v>
      </c>
      <c r="C39" s="5"/>
      <c r="D39" s="6" t="s">
        <v>447</v>
      </c>
      <c r="E39" s="6"/>
      <c r="F39" s="6" t="s">
        <v>448</v>
      </c>
      <c r="G39" s="6"/>
      <c r="H39" s="5" t="s">
        <v>55</v>
      </c>
      <c r="I39" s="9">
        <v>46.86</v>
      </c>
      <c r="J39" s="9">
        <v>21.9857</v>
      </c>
      <c r="K39" s="9">
        <f t="shared" si="0"/>
        <v>1030.249902</v>
      </c>
      <c r="L39" s="9"/>
      <c r="M39" s="9"/>
      <c r="N39" s="9"/>
      <c r="O39" s="10"/>
    </row>
    <row r="40" ht="93" customHeight="1" spans="1:15">
      <c r="A40" s="5">
        <v>8</v>
      </c>
      <c r="B40" s="5" t="s">
        <v>449</v>
      </c>
      <c r="C40" s="5"/>
      <c r="D40" s="6" t="s">
        <v>424</v>
      </c>
      <c r="E40" s="6"/>
      <c r="F40" s="6" t="s">
        <v>450</v>
      </c>
      <c r="G40" s="6"/>
      <c r="H40" s="5" t="s">
        <v>55</v>
      </c>
      <c r="I40" s="9">
        <v>134.78</v>
      </c>
      <c r="J40" s="9">
        <v>5.7354</v>
      </c>
      <c r="K40" s="9">
        <f t="shared" si="0"/>
        <v>773.017212</v>
      </c>
      <c r="L40" s="9"/>
      <c r="M40" s="9"/>
      <c r="N40" s="9"/>
      <c r="O40" s="10"/>
    </row>
    <row r="41" ht="115.5" customHeight="1" spans="1:15">
      <c r="A41" s="5">
        <v>9</v>
      </c>
      <c r="B41" s="5" t="s">
        <v>451</v>
      </c>
      <c r="C41" s="5"/>
      <c r="D41" s="6" t="s">
        <v>452</v>
      </c>
      <c r="E41" s="6"/>
      <c r="F41" s="6" t="s">
        <v>453</v>
      </c>
      <c r="G41" s="6"/>
      <c r="H41" s="5" t="s">
        <v>55</v>
      </c>
      <c r="I41" s="9">
        <v>29.32</v>
      </c>
      <c r="J41" s="9">
        <v>8.2401</v>
      </c>
      <c r="K41" s="9">
        <f t="shared" si="0"/>
        <v>241.599732</v>
      </c>
      <c r="L41" s="9"/>
      <c r="M41" s="9"/>
      <c r="N41" s="9"/>
      <c r="O41" s="10"/>
    </row>
    <row r="42" ht="115.5" customHeight="1" spans="1:15">
      <c r="A42" s="5">
        <v>10</v>
      </c>
      <c r="B42" s="5" t="s">
        <v>454</v>
      </c>
      <c r="C42" s="5"/>
      <c r="D42" s="6" t="s">
        <v>455</v>
      </c>
      <c r="E42" s="6"/>
      <c r="F42" s="6" t="s">
        <v>456</v>
      </c>
      <c r="G42" s="6"/>
      <c r="H42" s="5" t="s">
        <v>55</v>
      </c>
      <c r="I42" s="9">
        <v>51.01</v>
      </c>
      <c r="J42" s="9">
        <v>5.4208</v>
      </c>
      <c r="K42" s="9">
        <f t="shared" si="0"/>
        <v>276.515008</v>
      </c>
      <c r="L42" s="9"/>
      <c r="M42" s="9"/>
      <c r="N42" s="9"/>
      <c r="O42" s="10"/>
    </row>
    <row r="43" ht="14.25" customHeight="1" spans="1:15">
      <c r="A43" s="5"/>
      <c r="B43" s="5"/>
      <c r="C43" s="5"/>
      <c r="D43" s="6" t="s">
        <v>457</v>
      </c>
      <c r="E43" s="6"/>
      <c r="F43" s="6"/>
      <c r="G43" s="6"/>
      <c r="H43" s="12"/>
      <c r="I43" s="13"/>
      <c r="J43" s="13"/>
      <c r="K43" s="9"/>
      <c r="L43" s="9"/>
      <c r="M43" s="9"/>
      <c r="N43" s="9"/>
      <c r="O43" s="12"/>
    </row>
    <row r="44" ht="81.75" customHeight="1" spans="1:15">
      <c r="A44" s="5">
        <v>1</v>
      </c>
      <c r="B44" s="5" t="s">
        <v>458</v>
      </c>
      <c r="C44" s="5"/>
      <c r="D44" s="6" t="s">
        <v>459</v>
      </c>
      <c r="E44" s="6"/>
      <c r="F44" s="6" t="s">
        <v>460</v>
      </c>
      <c r="G44" s="6"/>
      <c r="H44" s="5" t="s">
        <v>55</v>
      </c>
      <c r="I44" s="9">
        <v>15</v>
      </c>
      <c r="J44" s="9">
        <v>14.4353</v>
      </c>
      <c r="K44" s="9">
        <f t="shared" si="0"/>
        <v>216.5295</v>
      </c>
      <c r="L44" s="9"/>
      <c r="M44" s="9"/>
      <c r="N44" s="9"/>
      <c r="O44" s="10"/>
    </row>
    <row r="45" ht="81.75" customHeight="1" spans="1:15">
      <c r="A45" s="5">
        <v>2</v>
      </c>
      <c r="B45" s="5" t="s">
        <v>461</v>
      </c>
      <c r="C45" s="5"/>
      <c r="D45" s="6" t="s">
        <v>462</v>
      </c>
      <c r="E45" s="6"/>
      <c r="F45" s="6" t="s">
        <v>463</v>
      </c>
      <c r="G45" s="6"/>
      <c r="H45" s="5" t="s">
        <v>55</v>
      </c>
      <c r="I45" s="9">
        <v>15</v>
      </c>
      <c r="J45" s="9">
        <v>22.9658</v>
      </c>
      <c r="K45" s="9">
        <f t="shared" si="0"/>
        <v>344.487</v>
      </c>
      <c r="L45" s="9"/>
      <c r="M45" s="9"/>
      <c r="N45" s="9"/>
      <c r="O45" s="10"/>
    </row>
    <row r="46" ht="115.5" customHeight="1" spans="1:15">
      <c r="A46" s="5">
        <v>3</v>
      </c>
      <c r="B46" s="5" t="s">
        <v>464</v>
      </c>
      <c r="C46" s="5"/>
      <c r="D46" s="6" t="s">
        <v>465</v>
      </c>
      <c r="E46" s="6"/>
      <c r="F46" s="6" t="s">
        <v>466</v>
      </c>
      <c r="G46" s="6"/>
      <c r="H46" s="5" t="s">
        <v>55</v>
      </c>
      <c r="I46" s="9">
        <v>8</v>
      </c>
      <c r="J46" s="9">
        <v>82.0501</v>
      </c>
      <c r="K46" s="9">
        <f t="shared" si="0"/>
        <v>656.4008</v>
      </c>
      <c r="L46" s="9"/>
      <c r="M46" s="9"/>
      <c r="N46" s="9"/>
      <c r="O46" s="10"/>
    </row>
    <row r="47" ht="115.5" customHeight="1" spans="1:15">
      <c r="A47" s="5">
        <v>4</v>
      </c>
      <c r="B47" s="5" t="s">
        <v>467</v>
      </c>
      <c r="C47" s="5"/>
      <c r="D47" s="6" t="s">
        <v>468</v>
      </c>
      <c r="E47" s="6"/>
      <c r="F47" s="6" t="s">
        <v>469</v>
      </c>
      <c r="G47" s="6"/>
      <c r="H47" s="5" t="s">
        <v>55</v>
      </c>
      <c r="I47" s="9">
        <v>8</v>
      </c>
      <c r="J47" s="9">
        <v>58.5882</v>
      </c>
      <c r="K47" s="9">
        <f t="shared" si="0"/>
        <v>468.7056</v>
      </c>
      <c r="L47" s="9"/>
      <c r="M47" s="9"/>
      <c r="N47" s="9"/>
      <c r="O47" s="10"/>
    </row>
    <row r="48" ht="183" customHeight="1" spans="1:15">
      <c r="A48" s="5">
        <v>5</v>
      </c>
      <c r="B48" s="5" t="s">
        <v>470</v>
      </c>
      <c r="C48" s="5"/>
      <c r="D48" s="6" t="s">
        <v>471</v>
      </c>
      <c r="E48" s="6"/>
      <c r="F48" s="6" t="s">
        <v>472</v>
      </c>
      <c r="G48" s="6"/>
      <c r="H48" s="5" t="s">
        <v>473</v>
      </c>
      <c r="I48" s="9">
        <v>3</v>
      </c>
      <c r="J48" s="9">
        <v>3643.4189</v>
      </c>
      <c r="K48" s="9">
        <f t="shared" si="0"/>
        <v>10930.2567</v>
      </c>
      <c r="L48" s="9"/>
      <c r="M48" s="9"/>
      <c r="N48" s="9"/>
      <c r="O48" s="10"/>
    </row>
    <row r="49" ht="126.75" customHeight="1" spans="1:15">
      <c r="A49" s="5">
        <v>6</v>
      </c>
      <c r="B49" s="5" t="s">
        <v>474</v>
      </c>
      <c r="C49" s="5"/>
      <c r="D49" s="6" t="s">
        <v>475</v>
      </c>
      <c r="E49" s="6"/>
      <c r="F49" s="6" t="s">
        <v>476</v>
      </c>
      <c r="G49" s="6"/>
      <c r="H49" s="5" t="s">
        <v>41</v>
      </c>
      <c r="I49" s="9">
        <v>39.4</v>
      </c>
      <c r="J49" s="9">
        <v>68.4497</v>
      </c>
      <c r="K49" s="9">
        <f t="shared" si="0"/>
        <v>2696.91818</v>
      </c>
      <c r="L49" s="9"/>
      <c r="M49" s="9"/>
      <c r="N49" s="9"/>
      <c r="O49" s="10"/>
    </row>
    <row r="50" ht="81.75" customHeight="1" spans="1:15">
      <c r="A50" s="5">
        <v>7</v>
      </c>
      <c r="B50" s="5" t="s">
        <v>177</v>
      </c>
      <c r="C50" s="5"/>
      <c r="D50" s="6" t="s">
        <v>477</v>
      </c>
      <c r="E50" s="6"/>
      <c r="F50" s="6" t="s">
        <v>478</v>
      </c>
      <c r="G50" s="6"/>
      <c r="H50" s="5" t="s">
        <v>41</v>
      </c>
      <c r="I50" s="9">
        <v>32</v>
      </c>
      <c r="J50" s="9">
        <v>43.4874</v>
      </c>
      <c r="K50" s="9">
        <f t="shared" si="0"/>
        <v>1391.5968</v>
      </c>
      <c r="L50" s="9"/>
      <c r="M50" s="9"/>
      <c r="N50" s="9"/>
      <c r="O50" s="10"/>
    </row>
    <row r="51" ht="104.25" customHeight="1" spans="1:15">
      <c r="A51" s="5">
        <v>8</v>
      </c>
      <c r="B51" s="5" t="s">
        <v>479</v>
      </c>
      <c r="C51" s="5"/>
      <c r="D51" s="6" t="s">
        <v>480</v>
      </c>
      <c r="E51" s="6"/>
      <c r="F51" s="6" t="s">
        <v>481</v>
      </c>
      <c r="G51" s="6"/>
      <c r="H51" s="5" t="s">
        <v>41</v>
      </c>
      <c r="I51" s="9">
        <v>3.75</v>
      </c>
      <c r="J51" s="9">
        <v>392.8628</v>
      </c>
      <c r="K51" s="9">
        <f t="shared" si="0"/>
        <v>1473.2355</v>
      </c>
      <c r="L51" s="9"/>
      <c r="M51" s="9"/>
      <c r="N51" s="9"/>
      <c r="O51" s="10"/>
    </row>
    <row r="52" ht="81.75" customHeight="1" spans="1:15">
      <c r="A52" s="5">
        <v>9</v>
      </c>
      <c r="B52" s="5" t="s">
        <v>482</v>
      </c>
      <c r="C52" s="5"/>
      <c r="D52" s="6" t="s">
        <v>421</v>
      </c>
      <c r="E52" s="6"/>
      <c r="F52" s="6" t="s">
        <v>422</v>
      </c>
      <c r="G52" s="6"/>
      <c r="H52" s="5" t="s">
        <v>55</v>
      </c>
      <c r="I52" s="9">
        <v>5</v>
      </c>
      <c r="J52" s="9">
        <v>20.8483</v>
      </c>
      <c r="K52" s="9">
        <f t="shared" si="0"/>
        <v>104.2415</v>
      </c>
      <c r="L52" s="9"/>
      <c r="M52" s="9"/>
      <c r="N52" s="9"/>
      <c r="O52" s="10"/>
    </row>
    <row r="53" ht="81.75" customHeight="1" spans="1:15">
      <c r="A53" s="5">
        <v>10</v>
      </c>
      <c r="B53" s="5" t="s">
        <v>305</v>
      </c>
      <c r="C53" s="5"/>
      <c r="D53" s="6" t="s">
        <v>447</v>
      </c>
      <c r="E53" s="6"/>
      <c r="F53" s="6" t="s">
        <v>448</v>
      </c>
      <c r="G53" s="6"/>
      <c r="H53" s="5" t="s">
        <v>55</v>
      </c>
      <c r="I53" s="9">
        <v>5</v>
      </c>
      <c r="J53" s="9">
        <v>21.9857</v>
      </c>
      <c r="K53" s="9">
        <f t="shared" si="0"/>
        <v>109.9285</v>
      </c>
      <c r="L53" s="9"/>
      <c r="M53" s="9"/>
      <c r="N53" s="9"/>
      <c r="O53" s="10"/>
    </row>
    <row r="54" s="2" customFormat="1" ht="14.25" customHeight="1" spans="1:15">
      <c r="A54" s="5" t="s">
        <v>144</v>
      </c>
      <c r="B54" s="5"/>
      <c r="C54" s="5"/>
      <c r="D54" s="5"/>
      <c r="E54" s="5"/>
      <c r="F54" s="5"/>
      <c r="G54" s="5"/>
      <c r="H54" s="5"/>
      <c r="I54" s="5"/>
      <c r="J54" s="5"/>
      <c r="K54" s="9">
        <f>SUM(K6:K53)</f>
        <v>71978.250817</v>
      </c>
      <c r="L54" s="9"/>
      <c r="M54" s="9"/>
      <c r="N54" s="9"/>
      <c r="O54" s="10"/>
    </row>
    <row r="55" s="2" customFormat="1" ht="75" customHeight="1" spans="1:15">
      <c r="A55" s="7" t="s">
        <v>145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</sheetData>
  <mergeCells count="156">
    <mergeCell ref="A1:P1"/>
    <mergeCell ref="A2:F2"/>
    <mergeCell ref="G2:I2"/>
    <mergeCell ref="J2:P2"/>
    <mergeCell ref="I3:K3"/>
    <mergeCell ref="L3:N3"/>
    <mergeCell ref="B5:C5"/>
    <mergeCell ref="D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A54:J54"/>
    <mergeCell ref="A55:O55"/>
    <mergeCell ref="A3:A4"/>
    <mergeCell ref="H3:H4"/>
    <mergeCell ref="O3:O4"/>
    <mergeCell ref="B3:C4"/>
    <mergeCell ref="D3:E4"/>
    <mergeCell ref="F3:G4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workbookViewId="0">
      <pane ySplit="4" topLeftCell="A5" activePane="bottomLeft" state="frozen"/>
      <selection/>
      <selection pane="bottomLeft" activeCell="U6" sqref="U6"/>
    </sheetView>
  </sheetViews>
  <sheetFormatPr defaultColWidth="9" defaultRowHeight="11.5"/>
  <cols>
    <col min="1" max="1" width="6.14" style="2" customWidth="1"/>
    <col min="2" max="2" width="4" style="2" customWidth="1"/>
    <col min="3" max="3" width="9.83" style="2" customWidth="1"/>
    <col min="4" max="4" width="10.43" style="2" customWidth="1"/>
    <col min="5" max="5" width="6.17" style="2" customWidth="1"/>
    <col min="6" max="6" width="17.67" style="2" customWidth="1"/>
    <col min="7" max="7" width="11.71" style="2" customWidth="1"/>
    <col min="8" max="8" width="9.17" style="2" customWidth="1"/>
    <col min="9" max="15" width="13.14" style="2" customWidth="1"/>
    <col min="16" max="16" width="0.17" style="2" customWidth="1"/>
    <col min="17" max="16383" width="9" style="2"/>
    <col min="16384" max="16384" width="9" style="11"/>
  </cols>
  <sheetData>
    <row r="1" ht="29.25" customHeight="1" spans="1:16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8.75" customHeight="1" spans="1:16">
      <c r="A2" s="4" t="s">
        <v>483</v>
      </c>
      <c r="B2" s="4"/>
      <c r="C2" s="4"/>
      <c r="D2" s="4"/>
      <c r="E2" s="4"/>
      <c r="F2" s="4"/>
      <c r="G2" s="4"/>
      <c r="H2" s="4"/>
      <c r="I2" s="4"/>
      <c r="J2" s="8"/>
      <c r="K2" s="8"/>
      <c r="L2" s="8"/>
      <c r="M2" s="8"/>
      <c r="N2" s="8"/>
      <c r="O2" s="8"/>
      <c r="P2" s="8"/>
    </row>
    <row r="3" ht="14.25" customHeight="1" spans="1:15">
      <c r="A3" s="5" t="s">
        <v>3</v>
      </c>
      <c r="B3" s="5" t="s">
        <v>27</v>
      </c>
      <c r="C3" s="5"/>
      <c r="D3" s="5" t="s">
        <v>28</v>
      </c>
      <c r="E3" s="5"/>
      <c r="F3" s="5" t="s">
        <v>29</v>
      </c>
      <c r="G3" s="5"/>
      <c r="H3" s="5" t="s">
        <v>30</v>
      </c>
      <c r="I3" s="5" t="s">
        <v>31</v>
      </c>
      <c r="J3" s="5"/>
      <c r="K3" s="5"/>
      <c r="L3" s="5" t="s">
        <v>32</v>
      </c>
      <c r="M3" s="5"/>
      <c r="N3" s="5"/>
      <c r="O3" s="5" t="s">
        <v>7</v>
      </c>
    </row>
    <row r="4" ht="17.25" customHeight="1" spans="1:15">
      <c r="A4" s="5"/>
      <c r="B4" s="5"/>
      <c r="C4" s="5"/>
      <c r="D4" s="5"/>
      <c r="E4" s="5"/>
      <c r="F4" s="5"/>
      <c r="G4" s="5"/>
      <c r="H4" s="5"/>
      <c r="I4" s="5" t="s">
        <v>33</v>
      </c>
      <c r="J4" s="5" t="s">
        <v>34</v>
      </c>
      <c r="K4" s="5" t="s">
        <v>35</v>
      </c>
      <c r="L4" s="5" t="s">
        <v>33</v>
      </c>
      <c r="M4" s="5" t="s">
        <v>34</v>
      </c>
      <c r="N4" s="5" t="s">
        <v>35</v>
      </c>
      <c r="O4" s="5"/>
    </row>
    <row r="5" ht="14.25" customHeight="1" spans="1:15">
      <c r="A5" s="5"/>
      <c r="B5" s="5" t="s">
        <v>415</v>
      </c>
      <c r="C5" s="5"/>
      <c r="D5" s="6" t="s">
        <v>484</v>
      </c>
      <c r="E5" s="6"/>
      <c r="F5" s="6"/>
      <c r="G5" s="6"/>
      <c r="H5" s="12"/>
      <c r="I5" s="12"/>
      <c r="J5" s="12"/>
      <c r="K5" s="12"/>
      <c r="L5" s="12"/>
      <c r="M5" s="12"/>
      <c r="N5" s="12"/>
      <c r="O5" s="12"/>
    </row>
    <row r="6" ht="115.5" customHeight="1" spans="1:15">
      <c r="A6" s="5">
        <v>1</v>
      </c>
      <c r="B6" s="5" t="s">
        <v>485</v>
      </c>
      <c r="C6" s="5"/>
      <c r="D6" s="6" t="s">
        <v>486</v>
      </c>
      <c r="E6" s="6"/>
      <c r="F6" s="6" t="s">
        <v>487</v>
      </c>
      <c r="G6" s="6"/>
      <c r="H6" s="5" t="s">
        <v>249</v>
      </c>
      <c r="I6" s="9">
        <v>1</v>
      </c>
      <c r="J6" s="9">
        <v>232.6709</v>
      </c>
      <c r="K6" s="9">
        <f>I6*J6</f>
        <v>232.6709</v>
      </c>
      <c r="L6" s="9"/>
      <c r="M6" s="9"/>
      <c r="N6" s="9"/>
      <c r="O6" s="10"/>
    </row>
    <row r="7" ht="93" customHeight="1" spans="1:15">
      <c r="A7" s="5">
        <v>2</v>
      </c>
      <c r="B7" s="5" t="s">
        <v>488</v>
      </c>
      <c r="C7" s="5"/>
      <c r="D7" s="6" t="s">
        <v>489</v>
      </c>
      <c r="E7" s="6"/>
      <c r="F7" s="6" t="s">
        <v>490</v>
      </c>
      <c r="G7" s="6"/>
      <c r="H7" s="5" t="s">
        <v>121</v>
      </c>
      <c r="I7" s="9">
        <v>1</v>
      </c>
      <c r="J7" s="9">
        <v>109.2388</v>
      </c>
      <c r="K7" s="9">
        <f>I7*J7</f>
        <v>109.2388</v>
      </c>
      <c r="L7" s="9"/>
      <c r="M7" s="9"/>
      <c r="N7" s="9"/>
      <c r="O7" s="10"/>
    </row>
    <row r="8" ht="70.5" customHeight="1" spans="1:15">
      <c r="A8" s="5">
        <v>3</v>
      </c>
      <c r="B8" s="5" t="s">
        <v>491</v>
      </c>
      <c r="C8" s="5"/>
      <c r="D8" s="6" t="s">
        <v>492</v>
      </c>
      <c r="E8" s="6"/>
      <c r="F8" s="6" t="s">
        <v>493</v>
      </c>
      <c r="G8" s="6"/>
      <c r="H8" s="5" t="s">
        <v>45</v>
      </c>
      <c r="I8" s="9">
        <v>2</v>
      </c>
      <c r="J8" s="9">
        <v>351.5897</v>
      </c>
      <c r="K8" s="9">
        <f>I8*J8</f>
        <v>703.1794</v>
      </c>
      <c r="L8" s="9"/>
      <c r="M8" s="9"/>
      <c r="N8" s="9"/>
      <c r="O8" s="10"/>
    </row>
    <row r="9" ht="14.25" customHeight="1" spans="1:15">
      <c r="A9" s="5" t="s">
        <v>144</v>
      </c>
      <c r="B9" s="5"/>
      <c r="C9" s="5"/>
      <c r="D9" s="5"/>
      <c r="E9" s="5"/>
      <c r="F9" s="5"/>
      <c r="G9" s="5"/>
      <c r="H9" s="5"/>
      <c r="I9" s="5"/>
      <c r="J9" s="5"/>
      <c r="K9" s="9">
        <f>SUM(K6:K8)</f>
        <v>1045.0891</v>
      </c>
      <c r="L9" s="9"/>
      <c r="M9" s="9"/>
      <c r="N9" s="9"/>
      <c r="O9" s="10"/>
    </row>
    <row r="10" s="2" customFormat="1" ht="75" customHeight="1" spans="1:15">
      <c r="A10" s="7" t="s">
        <v>145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</sheetData>
  <mergeCells count="25">
    <mergeCell ref="A1:P1"/>
    <mergeCell ref="A2:F2"/>
    <mergeCell ref="G2:I2"/>
    <mergeCell ref="J2:P2"/>
    <mergeCell ref="I3:K3"/>
    <mergeCell ref="L3:N3"/>
    <mergeCell ref="B5:C5"/>
    <mergeCell ref="D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A9:J9"/>
    <mergeCell ref="A10:O10"/>
    <mergeCell ref="A3:A4"/>
    <mergeCell ref="H3:H4"/>
    <mergeCell ref="O3:O4"/>
    <mergeCell ref="B3:C4"/>
    <mergeCell ref="D3:E4"/>
    <mergeCell ref="F3:G4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showGridLines="0" tabSelected="1" workbookViewId="0">
      <pane ySplit="4" topLeftCell="A15" activePane="bottomLeft" state="frozen"/>
      <selection/>
      <selection pane="bottomLeft" activeCell="W16" sqref="W16"/>
    </sheetView>
  </sheetViews>
  <sheetFormatPr defaultColWidth="9" defaultRowHeight="11.5"/>
  <cols>
    <col min="1" max="1" width="5.86" style="2" customWidth="1"/>
    <col min="2" max="2" width="10.5" style="2" customWidth="1"/>
    <col min="3" max="3" width="2.71" style="2" customWidth="1"/>
    <col min="4" max="4" width="8.29" style="2" customWidth="1"/>
    <col min="5" max="5" width="6.17" style="2" customWidth="1"/>
    <col min="6" max="6" width="17.67" style="2" customWidth="1"/>
    <col min="7" max="7" width="11.71" style="2" customWidth="1"/>
    <col min="8" max="8" width="9.17" style="2" customWidth="1"/>
    <col min="9" max="15" width="12.29" style="2" customWidth="1"/>
    <col min="16" max="16" width="0.17" style="2" customWidth="1"/>
    <col min="17" max="16384" width="9" style="2"/>
  </cols>
  <sheetData>
    <row r="1" s="1" customFormat="1" ht="29.25" customHeight="1" spans="1:16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8.75" customHeight="1" spans="1:16">
      <c r="A2" s="4" t="s">
        <v>494</v>
      </c>
      <c r="B2" s="4"/>
      <c r="C2" s="4"/>
      <c r="D2" s="4"/>
      <c r="E2" s="4"/>
      <c r="F2" s="4"/>
      <c r="G2" s="4"/>
      <c r="H2" s="4"/>
      <c r="I2" s="4"/>
      <c r="J2" s="8"/>
      <c r="K2" s="8"/>
      <c r="L2" s="8"/>
      <c r="M2" s="8"/>
      <c r="N2" s="8"/>
      <c r="O2" s="8"/>
      <c r="P2" s="8"/>
    </row>
    <row r="3" ht="14.25" customHeight="1" spans="1:15">
      <c r="A3" s="5" t="s">
        <v>3</v>
      </c>
      <c r="B3" s="5" t="s">
        <v>27</v>
      </c>
      <c r="C3" s="5"/>
      <c r="D3" s="5" t="s">
        <v>28</v>
      </c>
      <c r="E3" s="5"/>
      <c r="F3" s="5" t="s">
        <v>29</v>
      </c>
      <c r="G3" s="5"/>
      <c r="H3" s="5" t="s">
        <v>30</v>
      </c>
      <c r="I3" s="5" t="s">
        <v>31</v>
      </c>
      <c r="J3" s="5"/>
      <c r="K3" s="5"/>
      <c r="L3" s="5" t="s">
        <v>32</v>
      </c>
      <c r="M3" s="5"/>
      <c r="N3" s="5"/>
      <c r="O3" s="5" t="s">
        <v>7</v>
      </c>
    </row>
    <row r="4" ht="17.25" customHeight="1" spans="1:15">
      <c r="A4" s="5"/>
      <c r="B4" s="5"/>
      <c r="C4" s="5"/>
      <c r="D4" s="5"/>
      <c r="E4" s="5"/>
      <c r="F4" s="5"/>
      <c r="G4" s="5"/>
      <c r="H4" s="5"/>
      <c r="I4" s="5" t="s">
        <v>33</v>
      </c>
      <c r="J4" s="5" t="s">
        <v>34</v>
      </c>
      <c r="K4" s="5" t="s">
        <v>35</v>
      </c>
      <c r="L4" s="5" t="s">
        <v>33</v>
      </c>
      <c r="M4" s="5" t="s">
        <v>34</v>
      </c>
      <c r="N4" s="5" t="s">
        <v>35</v>
      </c>
      <c r="O4" s="5"/>
    </row>
    <row r="5" ht="138" customHeight="1" spans="1:15">
      <c r="A5" s="5">
        <v>1</v>
      </c>
      <c r="B5" s="5" t="s">
        <v>495</v>
      </c>
      <c r="C5" s="5"/>
      <c r="D5" s="6" t="s">
        <v>496</v>
      </c>
      <c r="E5" s="6"/>
      <c r="F5" s="6" t="s">
        <v>497</v>
      </c>
      <c r="G5" s="6"/>
      <c r="H5" s="5" t="s">
        <v>55</v>
      </c>
      <c r="I5" s="9">
        <v>20</v>
      </c>
      <c r="J5" s="9">
        <v>21.7437</v>
      </c>
      <c r="K5" s="9">
        <f>I5*J5</f>
        <v>434.874</v>
      </c>
      <c r="L5" s="9"/>
      <c r="M5" s="9"/>
      <c r="N5" s="9"/>
      <c r="O5" s="10"/>
    </row>
    <row r="6" ht="138" customHeight="1" spans="1:15">
      <c r="A6" s="5">
        <v>2</v>
      </c>
      <c r="B6" s="5" t="s">
        <v>498</v>
      </c>
      <c r="C6" s="5"/>
      <c r="D6" s="6" t="s">
        <v>499</v>
      </c>
      <c r="E6" s="6"/>
      <c r="F6" s="6" t="s">
        <v>500</v>
      </c>
      <c r="G6" s="6"/>
      <c r="H6" s="5" t="s">
        <v>55</v>
      </c>
      <c r="I6" s="9">
        <v>60</v>
      </c>
      <c r="J6" s="9">
        <v>19.1059</v>
      </c>
      <c r="K6" s="9">
        <f t="shared" ref="K6:K17" si="0">I6*J6</f>
        <v>1146.354</v>
      </c>
      <c r="L6" s="9"/>
      <c r="M6" s="9"/>
      <c r="N6" s="9"/>
      <c r="O6" s="10"/>
    </row>
    <row r="7" ht="93" customHeight="1" spans="1:15">
      <c r="A7" s="5">
        <v>3</v>
      </c>
      <c r="B7" s="5" t="s">
        <v>501</v>
      </c>
      <c r="C7" s="5"/>
      <c r="D7" s="6" t="s">
        <v>502</v>
      </c>
      <c r="E7" s="6"/>
      <c r="F7" s="6" t="s">
        <v>503</v>
      </c>
      <c r="G7" s="6"/>
      <c r="H7" s="5" t="s">
        <v>121</v>
      </c>
      <c r="I7" s="9">
        <v>5</v>
      </c>
      <c r="J7" s="9">
        <v>45.9316</v>
      </c>
      <c r="K7" s="9">
        <f t="shared" si="0"/>
        <v>229.658</v>
      </c>
      <c r="L7" s="9"/>
      <c r="M7" s="9"/>
      <c r="N7" s="9"/>
      <c r="O7" s="10"/>
    </row>
    <row r="8" ht="93" customHeight="1" spans="1:15">
      <c r="A8" s="5">
        <v>4</v>
      </c>
      <c r="B8" s="5" t="s">
        <v>504</v>
      </c>
      <c r="C8" s="5"/>
      <c r="D8" s="6" t="s">
        <v>505</v>
      </c>
      <c r="E8" s="6"/>
      <c r="F8" s="6" t="s">
        <v>506</v>
      </c>
      <c r="G8" s="6"/>
      <c r="H8" s="5" t="s">
        <v>121</v>
      </c>
      <c r="I8" s="9">
        <v>1</v>
      </c>
      <c r="J8" s="9">
        <v>62.3876</v>
      </c>
      <c r="K8" s="9">
        <f t="shared" si="0"/>
        <v>62.3876</v>
      </c>
      <c r="L8" s="9"/>
      <c r="M8" s="9"/>
      <c r="N8" s="9"/>
      <c r="O8" s="10"/>
    </row>
    <row r="9" ht="104.25" customHeight="1" spans="1:15">
      <c r="A9" s="5">
        <v>5</v>
      </c>
      <c r="B9" s="5" t="s">
        <v>507</v>
      </c>
      <c r="C9" s="5"/>
      <c r="D9" s="6" t="s">
        <v>508</v>
      </c>
      <c r="E9" s="6"/>
      <c r="F9" s="6" t="s">
        <v>509</v>
      </c>
      <c r="G9" s="6"/>
      <c r="H9" s="5" t="s">
        <v>510</v>
      </c>
      <c r="I9" s="9">
        <v>1</v>
      </c>
      <c r="J9" s="9">
        <v>587.9753</v>
      </c>
      <c r="K9" s="9">
        <f t="shared" si="0"/>
        <v>587.9753</v>
      </c>
      <c r="L9" s="9"/>
      <c r="M9" s="9"/>
      <c r="N9" s="9"/>
      <c r="O9" s="10"/>
    </row>
    <row r="10" ht="93" customHeight="1" spans="1:15">
      <c r="A10" s="5">
        <v>6</v>
      </c>
      <c r="B10" s="5" t="s">
        <v>511</v>
      </c>
      <c r="C10" s="5"/>
      <c r="D10" s="6" t="s">
        <v>512</v>
      </c>
      <c r="E10" s="6"/>
      <c r="F10" s="6" t="s">
        <v>513</v>
      </c>
      <c r="G10" s="6"/>
      <c r="H10" s="5" t="s">
        <v>510</v>
      </c>
      <c r="I10" s="9">
        <v>1</v>
      </c>
      <c r="J10" s="9">
        <v>878.2785</v>
      </c>
      <c r="K10" s="9">
        <f t="shared" si="0"/>
        <v>878.2785</v>
      </c>
      <c r="L10" s="9"/>
      <c r="M10" s="9"/>
      <c r="N10" s="9"/>
      <c r="O10" s="10"/>
    </row>
    <row r="11" ht="70.5" customHeight="1" spans="1:15">
      <c r="A11" s="5">
        <v>7</v>
      </c>
      <c r="B11" s="5" t="s">
        <v>514</v>
      </c>
      <c r="C11" s="5"/>
      <c r="D11" s="6" t="s">
        <v>515</v>
      </c>
      <c r="E11" s="6"/>
      <c r="F11" s="6" t="s">
        <v>516</v>
      </c>
      <c r="G11" s="6"/>
      <c r="H11" s="5" t="s">
        <v>510</v>
      </c>
      <c r="I11" s="9">
        <v>1</v>
      </c>
      <c r="J11" s="9">
        <v>39.8453</v>
      </c>
      <c r="K11" s="9">
        <f t="shared" si="0"/>
        <v>39.8453</v>
      </c>
      <c r="L11" s="9"/>
      <c r="M11" s="9"/>
      <c r="N11" s="9"/>
      <c r="O11" s="10"/>
    </row>
    <row r="12" ht="81.75" customHeight="1" spans="1:15">
      <c r="A12" s="5">
        <v>8</v>
      </c>
      <c r="B12" s="5" t="s">
        <v>517</v>
      </c>
      <c r="C12" s="5"/>
      <c r="D12" s="6" t="s">
        <v>505</v>
      </c>
      <c r="E12" s="6"/>
      <c r="F12" s="6" t="s">
        <v>518</v>
      </c>
      <c r="G12" s="6"/>
      <c r="H12" s="5" t="s">
        <v>121</v>
      </c>
      <c r="I12" s="9">
        <v>1</v>
      </c>
      <c r="J12" s="9">
        <v>80.0415</v>
      </c>
      <c r="K12" s="9">
        <f t="shared" si="0"/>
        <v>80.0415</v>
      </c>
      <c r="L12" s="9"/>
      <c r="M12" s="9"/>
      <c r="N12" s="9"/>
      <c r="O12" s="10"/>
    </row>
    <row r="13" ht="138" customHeight="1" spans="1:15">
      <c r="A13" s="5">
        <v>9</v>
      </c>
      <c r="B13" s="5" t="s">
        <v>519</v>
      </c>
      <c r="C13" s="5"/>
      <c r="D13" s="6" t="s">
        <v>520</v>
      </c>
      <c r="E13" s="6"/>
      <c r="F13" s="6" t="s">
        <v>521</v>
      </c>
      <c r="G13" s="6"/>
      <c r="H13" s="5" t="s">
        <v>55</v>
      </c>
      <c r="I13" s="9">
        <v>4.2</v>
      </c>
      <c r="J13" s="9">
        <v>20.6789</v>
      </c>
      <c r="K13" s="9">
        <f t="shared" si="0"/>
        <v>86.85138</v>
      </c>
      <c r="L13" s="9"/>
      <c r="M13" s="9"/>
      <c r="N13" s="9"/>
      <c r="O13" s="10"/>
    </row>
    <row r="14" ht="138" customHeight="1" spans="1:15">
      <c r="A14" s="5">
        <v>10</v>
      </c>
      <c r="B14" s="5" t="s">
        <v>522</v>
      </c>
      <c r="C14" s="5"/>
      <c r="D14" s="6" t="s">
        <v>523</v>
      </c>
      <c r="E14" s="6"/>
      <c r="F14" s="6" t="s">
        <v>524</v>
      </c>
      <c r="G14" s="6"/>
      <c r="H14" s="5" t="s">
        <v>55</v>
      </c>
      <c r="I14" s="9">
        <v>8.01</v>
      </c>
      <c r="J14" s="9">
        <v>19.6625</v>
      </c>
      <c r="K14" s="9">
        <f t="shared" si="0"/>
        <v>157.496625</v>
      </c>
      <c r="L14" s="9"/>
      <c r="M14" s="9"/>
      <c r="N14" s="9"/>
      <c r="O14" s="10"/>
    </row>
    <row r="15" ht="126.75" customHeight="1" spans="1:15">
      <c r="A15" s="5">
        <v>11</v>
      </c>
      <c r="B15" s="5" t="s">
        <v>525</v>
      </c>
      <c r="C15" s="5"/>
      <c r="D15" s="6" t="s">
        <v>526</v>
      </c>
      <c r="E15" s="6"/>
      <c r="F15" s="6" t="s">
        <v>527</v>
      </c>
      <c r="G15" s="6"/>
      <c r="H15" s="5" t="s">
        <v>55</v>
      </c>
      <c r="I15" s="9">
        <v>1.78</v>
      </c>
      <c r="J15" s="9">
        <v>50.7353</v>
      </c>
      <c r="K15" s="9">
        <f t="shared" si="0"/>
        <v>90.308834</v>
      </c>
      <c r="L15" s="9"/>
      <c r="M15" s="9"/>
      <c r="N15" s="9"/>
      <c r="O15" s="10"/>
    </row>
    <row r="16" ht="126.75" customHeight="1" spans="1:15">
      <c r="A16" s="5">
        <v>12</v>
      </c>
      <c r="B16" s="5" t="s">
        <v>528</v>
      </c>
      <c r="C16" s="5"/>
      <c r="D16" s="6" t="s">
        <v>529</v>
      </c>
      <c r="E16" s="6"/>
      <c r="F16" s="6" t="s">
        <v>530</v>
      </c>
      <c r="G16" s="6"/>
      <c r="H16" s="5" t="s">
        <v>55</v>
      </c>
      <c r="I16" s="9">
        <v>1.7</v>
      </c>
      <c r="J16" s="9">
        <v>28.7859</v>
      </c>
      <c r="K16" s="9">
        <f t="shared" si="0"/>
        <v>48.93603</v>
      </c>
      <c r="L16" s="9"/>
      <c r="M16" s="9"/>
      <c r="N16" s="9"/>
      <c r="O16" s="10"/>
    </row>
    <row r="17" s="2" customFormat="1" ht="14.25" customHeight="1" spans="1:15">
      <c r="A17" s="5" t="s">
        <v>144</v>
      </c>
      <c r="B17" s="5"/>
      <c r="C17" s="5"/>
      <c r="D17" s="5"/>
      <c r="E17" s="5"/>
      <c r="F17" s="5"/>
      <c r="G17" s="5"/>
      <c r="H17" s="5"/>
      <c r="I17" s="5"/>
      <c r="J17" s="5"/>
      <c r="K17" s="9">
        <f>SUM(K5:K16)</f>
        <v>3843.007069</v>
      </c>
      <c r="L17" s="9"/>
      <c r="M17" s="9"/>
      <c r="N17" s="9"/>
      <c r="O17" s="10"/>
    </row>
    <row r="18" s="2" customFormat="1" ht="75" customHeight="1" spans="1:15">
      <c r="A18" s="7" t="s">
        <v>145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50">
    <mergeCell ref="A1:P1"/>
    <mergeCell ref="A2:F2"/>
    <mergeCell ref="G2:I2"/>
    <mergeCell ref="J2:P2"/>
    <mergeCell ref="I3:K3"/>
    <mergeCell ref="L3:N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A17:J17"/>
    <mergeCell ref="A18:O18"/>
    <mergeCell ref="A3:A4"/>
    <mergeCell ref="H3:H4"/>
    <mergeCell ref="O3:O4"/>
    <mergeCell ref="B3:C4"/>
    <mergeCell ref="D3:E4"/>
    <mergeCell ref="F3:G4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土建改造工程</vt:lpstr>
      <vt:lpstr>装饰工程</vt:lpstr>
      <vt:lpstr>电气工程</vt:lpstr>
      <vt:lpstr>应急照明工程</vt:lpstr>
      <vt:lpstr>火灾自动报警工程</vt:lpstr>
      <vt:lpstr>智能化工程</vt:lpstr>
      <vt:lpstr>暖通工程</vt:lpstr>
      <vt:lpstr>给排水工程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登登儿</cp:lastModifiedBy>
  <dcterms:created xsi:type="dcterms:W3CDTF">2025-09-30T12:44:00Z</dcterms:created>
  <dcterms:modified xsi:type="dcterms:W3CDTF">2025-09-30T07:24:12Z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7A6DF395065342BC83674F18FF986B60_13</vt:lpwstr>
  </property>
  <property fmtid="{D5CDD505-2E9C-101B-9397-08002B2CF9AE}" pid="3" name="KSOProductBuildVer">
    <vt:lpwstr>2052-12.1.0.22529</vt:lpwstr>
  </property>
</Properties>
</file>