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表" sheetId="3" r:id="rId1"/>
    <sheet name="标牌及摊位制作" sheetId="1" r:id="rId2"/>
    <sheet name="产业园道路及钢架" sheetId="5" r:id="rId3"/>
    <sheet name="基础施工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<sst xmlns="http://schemas.openxmlformats.org/spreadsheetml/2006/main" count="108" uniqueCount="74">
  <si>
    <t>白家镇柑桔交易市场摊位及标识物建设汇总表</t>
  </si>
  <si>
    <t>工程名称：2025年垫江县白家镇水果交易市场建设项目</t>
  </si>
  <si>
    <t>第 1 页 共 1 页</t>
  </si>
  <si>
    <t>序号</t>
  </si>
  <si>
    <t>单位工程名称</t>
  </si>
  <si>
    <t>金额
（元）</t>
  </si>
  <si>
    <t>其中</t>
  </si>
  <si>
    <t>安全文明
施工费
（元）</t>
  </si>
  <si>
    <t>规费
（元）</t>
  </si>
  <si>
    <t>1</t>
  </si>
  <si>
    <t>摊位及标识物</t>
  </si>
  <si>
    <t>2</t>
  </si>
  <si>
    <t>基础设施建设</t>
  </si>
  <si>
    <t>3</t>
  </si>
  <si>
    <t>产业园道路及钢架</t>
  </si>
  <si>
    <t>合计</t>
  </si>
  <si>
    <t>白家镇柑橘交易市场摊位及标识物制作安装费用概算表</t>
  </si>
  <si>
    <t>项目名称</t>
  </si>
  <si>
    <t>规格及材质工艺</t>
  </si>
  <si>
    <t>单价（元）</t>
  </si>
  <si>
    <t>数量</t>
  </si>
  <si>
    <t>单位</t>
  </si>
  <si>
    <t>金额（元）</t>
  </si>
  <si>
    <t>备注</t>
  </si>
  <si>
    <t>柑橘交易市场摊位</t>
  </si>
  <si>
    <r>
      <rPr>
        <sz val="9"/>
        <color theme="1"/>
        <rFont val="宋体"/>
        <charset val="134"/>
      </rPr>
      <t>材质及工艺：</t>
    </r>
    <r>
      <rPr>
        <sz val="9"/>
        <color theme="1"/>
        <rFont val="Microsoft YaHei UI"/>
        <charset val="134"/>
      </rPr>
      <t xml:space="preserve">
1</t>
    </r>
    <r>
      <rPr>
        <sz val="9"/>
        <color theme="1"/>
        <rFont val="宋体"/>
        <charset val="134"/>
      </rPr>
      <t>、采用不锈钢折弯焊接造型</t>
    </r>
    <r>
      <rPr>
        <sz val="9"/>
        <color theme="1"/>
        <rFont val="Microsoft YaHei UI"/>
        <charset val="134"/>
      </rPr>
      <t>3000*2480*1500mm
2</t>
    </r>
    <r>
      <rPr>
        <sz val="9"/>
        <color theme="1"/>
        <rFont val="宋体"/>
        <charset val="134"/>
      </rPr>
      <t>、底板造型采用</t>
    </r>
    <r>
      <rPr>
        <sz val="9"/>
        <color theme="1"/>
        <rFont val="Microsoft YaHei UI"/>
        <charset val="134"/>
      </rPr>
      <t>2.0mm</t>
    </r>
    <r>
      <rPr>
        <sz val="9"/>
        <color theme="1"/>
        <rFont val="宋体"/>
        <charset val="134"/>
      </rPr>
      <t>不锈钢激光切割焊接成型，采用烤漆着色。</t>
    </r>
    <r>
      <rPr>
        <sz val="9"/>
        <color theme="1"/>
        <rFont val="Microsoft YaHei UI"/>
        <charset val="134"/>
      </rPr>
      <t xml:space="preserve">
3</t>
    </r>
    <r>
      <rPr>
        <sz val="9"/>
        <color theme="1"/>
        <rFont val="宋体"/>
        <charset val="134"/>
      </rPr>
      <t>、宣传牌基础采用挖孔</t>
    </r>
    <r>
      <rPr>
        <sz val="9"/>
        <color theme="1"/>
        <rFont val="Microsoft YaHei UI"/>
        <charset val="134"/>
      </rPr>
      <t>C30</t>
    </r>
    <r>
      <rPr>
        <sz val="9"/>
        <color theme="1"/>
        <rFont val="宋体"/>
        <charset val="134"/>
      </rPr>
      <t>混凝土浇筑方式，最终根据现场地质情况进行调整。</t>
    </r>
    <r>
      <rPr>
        <sz val="9"/>
        <color theme="1"/>
        <rFont val="Microsoft YaHei UI"/>
        <charset val="134"/>
      </rPr>
      <t xml:space="preserve">
4</t>
    </r>
    <r>
      <rPr>
        <sz val="9"/>
        <color theme="1"/>
        <rFont val="宋体"/>
        <charset val="134"/>
      </rPr>
      <t>、宣传牌内容最终根据甲方要求制作安装。</t>
    </r>
  </si>
  <si>
    <t>个</t>
  </si>
  <si>
    <t>柑橘交易摊位桌</t>
  </si>
  <si>
    <t>[项目特征]
1、规格：14000x560x560mm
2、材料：不锈钢板材厚度2.0mm,
3、工艺：不锈钢激光切割，无缝焊接，打磨，刮灰，分色烤漆　运输，安装
4、混凝土基础预埋钢结构</t>
  </si>
  <si>
    <r>
      <rPr>
        <sz val="9"/>
        <color theme="1"/>
        <rFont val="方正仿宋"/>
        <charset val="134"/>
      </rPr>
      <t>柑橘交易市场</t>
    </r>
    <r>
      <rPr>
        <sz val="9"/>
        <color theme="1"/>
        <rFont val="Microsoft YaHei UI"/>
        <charset val="134"/>
      </rPr>
      <t>标识物</t>
    </r>
  </si>
  <si>
    <r>
      <rPr>
        <sz val="9"/>
        <color theme="1"/>
        <rFont val="方正仿宋"/>
        <charset val="134"/>
      </rPr>
      <t>[项目特征]
1、规格：</t>
    </r>
    <r>
      <rPr>
        <sz val="9"/>
        <color theme="1"/>
        <rFont val="宋体"/>
        <charset val="134"/>
        <scheme val="minor"/>
      </rPr>
      <t>6800x2651x250mm</t>
    </r>
    <r>
      <rPr>
        <sz val="9"/>
        <color theme="1"/>
        <rFont val="方正仿宋"/>
        <charset val="134"/>
      </rPr>
      <t xml:space="preserve">
材料：不锈钢厚度2.0mm,双面不锈钢艺术字
2、工艺：不锈钢无缝焊接，打磨，刮灰，分色烤漆，运输，安装。
3、混凝土基础预埋钢结构
</t>
    </r>
  </si>
  <si>
    <t>套</t>
  </si>
  <si>
    <t>交易价格展示栏</t>
  </si>
  <si>
    <r>
      <rPr>
        <sz val="9"/>
        <color theme="1"/>
        <rFont val="方正仿宋"/>
        <charset val="134"/>
      </rPr>
      <t>[项目特征]
1、规格：2000高x1</t>
    </r>
    <r>
      <rPr>
        <sz val="9"/>
        <color theme="1"/>
        <rFont val="Microsoft YaHei UI"/>
        <charset val="134"/>
      </rPr>
      <t>08</t>
    </r>
    <r>
      <rPr>
        <sz val="9"/>
        <color theme="1"/>
        <rFont val="方正仿宋"/>
        <charset val="134"/>
      </rPr>
      <t>0宽x</t>
    </r>
    <r>
      <rPr>
        <sz val="9"/>
        <color theme="1"/>
        <rFont val="Microsoft YaHei UI"/>
        <charset val="134"/>
      </rPr>
      <t>8</t>
    </r>
    <r>
      <rPr>
        <sz val="9"/>
        <color theme="1"/>
        <rFont val="方正仿宋"/>
        <charset val="134"/>
      </rPr>
      <t>0厚mm
2、材料：不锈钢板材厚度2.0mm,
3、工艺：不锈钢激光切割，无缝焊接，打磨，刮灰，分色烤漆
4、混凝土基础预埋钢结构</t>
    </r>
  </si>
  <si>
    <t>病虫防治挂件</t>
  </si>
  <si>
    <t>[项目特征]
1、规格：34*34mm
2、材料：树脂,
3、工艺：订制，悬挂</t>
  </si>
  <si>
    <t xml:space="preserve">按每棵树30个挂件计算
</t>
  </si>
  <si>
    <t>柑橘种植</t>
  </si>
  <si>
    <t>[项目特征]
1、规格：树高3200-3500mm　树冠：3500mm
2、材料：柑橘树
3、工艺：采挖，运输，挖坑，种植，养护一年</t>
  </si>
  <si>
    <t>棵</t>
  </si>
  <si>
    <t>甲方自种</t>
  </si>
  <si>
    <t>白家镇产业园道路及钢架</t>
  </si>
  <si>
    <t>单价(元)</t>
  </si>
  <si>
    <t>040204002000</t>
  </si>
  <si>
    <t>基础平整</t>
  </si>
  <si>
    <t>[项目特征]
1、清除杂物，土地平整，机械夯实
2、道路基础宽度3000mm*90000m</t>
  </si>
  <si>
    <t>m2</t>
  </si>
  <si>
    <t>040204002001</t>
  </si>
  <si>
    <t>现浇混凝基层</t>
  </si>
  <si>
    <t>[项目特征]
1.混凝土强度等级：C30
2.厚度:120mm
3.混凝土种类：自拌砼
[工程内容]
1.模板制作、安装、拆除
2.基础、垫层铺筑
3.混凝土拌和、运 输、浇筑</t>
  </si>
  <si>
    <t>040204002002</t>
  </si>
  <si>
    <t>人行道青石板铺设</t>
  </si>
  <si>
    <t>[项目特征]
1.块料品种、规格：300*600*20mm青石板
2.垫层材料品种、厚度：100厚6%水泥石粉
3.粘接层材料：水泥砂浆</t>
  </si>
  <si>
    <t>040204002003</t>
  </si>
  <si>
    <t>钢架搭建</t>
  </si>
  <si>
    <r>
      <rPr>
        <sz val="9"/>
        <color theme="1"/>
        <rFont val="方正仿宋"/>
        <charset val="134"/>
      </rPr>
      <t>[</t>
    </r>
    <r>
      <rPr>
        <sz val="9"/>
        <color theme="1"/>
        <rFont val="宋体"/>
        <charset val="134"/>
      </rPr>
      <t>项目特征</t>
    </r>
    <r>
      <rPr>
        <sz val="9"/>
        <color theme="1"/>
        <rFont val="Calibri"/>
        <charset val="134"/>
      </rPr>
      <t>]</t>
    </r>
    <r>
      <rPr>
        <sz val="9"/>
        <color theme="1"/>
        <rFont val="宋体"/>
        <charset val="134"/>
      </rPr>
      <t>：</t>
    </r>
    <r>
      <rPr>
        <sz val="9"/>
        <color theme="1"/>
        <rFont val="方正仿宋"/>
        <charset val="134"/>
      </rPr>
      <t xml:space="preserve">
</t>
    </r>
    <r>
      <rPr>
        <sz val="9"/>
        <color theme="1"/>
        <rFont val="宋体"/>
        <charset val="134"/>
      </rPr>
      <t>1、</t>
    </r>
    <r>
      <rPr>
        <sz val="9"/>
        <color theme="1"/>
        <rFont val="Calibri"/>
        <charset val="134"/>
      </rPr>
      <t>Ø</t>
    </r>
    <r>
      <rPr>
        <sz val="9"/>
        <color theme="1"/>
        <rFont val="宋体"/>
        <charset val="134"/>
      </rPr>
      <t>60椭圆管弧长7000mm*厚度2.0mm</t>
    </r>
    <r>
      <rPr>
        <sz val="9"/>
        <color theme="1"/>
        <rFont val="方正仿宋"/>
        <charset val="134"/>
      </rPr>
      <t xml:space="preserve">
</t>
    </r>
    <r>
      <rPr>
        <sz val="9"/>
        <color theme="1"/>
        <rFont val="宋体"/>
        <charset val="134"/>
      </rPr>
      <t>2、两端埋入地面下各500mm,挖孔直径400mm,C30混凝土浇筑。
3、椭圆管安装间距800mm
4、连接管用Ø25厚度2.0mm 连接4处，85000</t>
    </r>
    <r>
      <rPr>
        <sz val="9"/>
        <color theme="1"/>
        <rFont val="Calibri"/>
        <charset val="134"/>
      </rPr>
      <t>mm</t>
    </r>
    <r>
      <rPr>
        <sz val="9"/>
        <color theme="1"/>
        <rFont val="宋体"/>
        <charset val="134"/>
      </rPr>
      <t>*4</t>
    </r>
  </si>
  <si>
    <t>合计(含税)</t>
  </si>
  <si>
    <t>白家镇柑桔交易市场基础及透水砖铺贴报价表</t>
  </si>
  <si>
    <t>项目编码</t>
  </si>
  <si>
    <t>项目特征及主要工程内容</t>
  </si>
  <si>
    <t>计量单位</t>
  </si>
  <si>
    <t>工程量</t>
  </si>
  <si>
    <t/>
  </si>
  <si>
    <t>综合单价</t>
  </si>
  <si>
    <t>合价</t>
  </si>
  <si>
    <t>其中：暂估价</t>
  </si>
  <si>
    <t>040204003000</t>
  </si>
  <si>
    <t>[项目特征]
清除杂物，土地平整，机械夯实</t>
  </si>
  <si>
    <t>040204003001</t>
  </si>
  <si>
    <t>人行道透水砖铺设</t>
  </si>
  <si>
    <t>[项目特征]
1.块料品种、规格：300*600*50透水砖
2.垫层材料品种、厚度：100厚6%水泥石粉
3.粘接层材料：水泥砂浆</t>
  </si>
  <si>
    <t>路沿石</t>
  </si>
  <si>
    <t>[项目特征]
1、块料品种、规格：1000*300*120混凝土
2、粘接层材：水泥砂浆</t>
  </si>
  <si>
    <t>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</si>
</sst>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方正仿宋"/>
      <charset val="134"/>
    </font>
    <font>
      <sz val="9"/>
      <color theme="1"/>
      <name val="SimSun"/>
      <charset val="134"/>
    </font>
    <font>
      <sz val="20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方正仿宋"/>
      <charset val="134"/>
    </font>
    <font>
      <sz val="9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Microsoft YaHei UI"/>
      <charset val="134"/>
    </font>
    <font>
      <sz val="9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7" fillId="0" borderId="0"/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3" xfId="0" applyFont="1" applyBorder="1" applyAlignment="1"/>
    <xf numFmtId="49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15" fillId="0" borderId="0" xfId="49" applyNumberFormat="1" applyFont="1" applyAlignment="1">
      <alignment horizontal="center" vertical="center" wrapText="1"/>
    </xf>
    <xf numFmtId="0" fontId="0" fillId="0" borderId="0" xfId="0" applyAlignment="1"/>
    <xf numFmtId="49" fontId="16" fillId="0" borderId="0" xfId="49" applyNumberFormat="1" applyFont="1" applyAlignment="1">
      <alignment horizontal="left" vertical="center" wrapText="1"/>
    </xf>
    <xf numFmtId="0" fontId="0" fillId="0" borderId="0" xfId="0" applyFont="1" applyAlignment="1"/>
    <xf numFmtId="49" fontId="7" fillId="0" borderId="0" xfId="49" applyNumberFormat="1" applyFont="1" applyAlignment="1">
      <alignment horizontal="right" vertical="center"/>
    </xf>
    <xf numFmtId="49" fontId="7" fillId="0" borderId="1" xfId="49" applyNumberFormat="1" applyFont="1" applyBorder="1" applyAlignment="1">
      <alignment horizontal="center" vertical="center" wrapText="1"/>
    </xf>
    <xf numFmtId="49" fontId="7" fillId="0" borderId="2" xfId="49" applyNumberFormat="1" applyFont="1" applyBorder="1" applyAlignment="1">
      <alignment horizontal="center" vertical="center" wrapText="1"/>
    </xf>
    <xf numFmtId="0" fontId="17" fillId="0" borderId="2" xfId="49" applyBorder="1"/>
    <xf numFmtId="0" fontId="17" fillId="0" borderId="3" xfId="49" applyBorder="1"/>
    <xf numFmtId="0" fontId="7" fillId="0" borderId="2" xfId="49" applyNumberFormat="1" applyFont="1" applyBorder="1" applyAlignment="1">
      <alignment horizontal="right" vertical="center" wrapText="1"/>
    </xf>
    <xf numFmtId="49" fontId="7" fillId="0" borderId="2" xfId="49" applyNumberFormat="1" applyFont="1" applyBorder="1" applyAlignment="1">
      <alignment horizontal="right" vertical="center" wrapText="1"/>
    </xf>
    <xf numFmtId="0" fontId="7" fillId="0" borderId="1" xfId="49" applyNumberFormat="1" applyFont="1" applyBorder="1" applyAlignment="1">
      <alignment horizontal="center" vertical="center" wrapText="1"/>
    </xf>
    <xf numFmtId="0" fontId="17" fillId="0" borderId="2" xfId="49" applyBorder="1" applyAlignment="1">
      <alignment horizontal="center"/>
    </xf>
    <xf numFmtId="0" fontId="17" fillId="0" borderId="5" xfId="49" applyBorder="1"/>
    <xf numFmtId="0" fontId="17" fillId="0" borderId="5" xfId="49" applyBorder="1" applyAlignment="1">
      <alignment horizontal="center"/>
    </xf>
    <xf numFmtId="49" fontId="7" fillId="0" borderId="5" xfId="49" applyNumberFormat="1" applyFont="1" applyBorder="1" applyAlignment="1">
      <alignment horizontal="center" vertical="center" wrapText="1"/>
    </xf>
    <xf numFmtId="0" fontId="0" fillId="0" borderId="10" xfId="49" applyFont="1" applyBorder="1"/>
    <xf numFmtId="49" fontId="7" fillId="0" borderId="0" xfId="49" applyNumberFormat="1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zoomScale="130" zoomScaleNormal="130" workbookViewId="0">
      <selection activeCell="C6" sqref="C6"/>
    </sheetView>
  </sheetViews>
  <sheetFormatPr defaultColWidth="9" defaultRowHeight="13.5" outlineLevelCol="4"/>
  <cols>
    <col min="1" max="1" width="11.375" customWidth="1"/>
    <col min="2" max="2" width="18.875" customWidth="1"/>
    <col min="3" max="3" width="17.5" customWidth="1"/>
    <col min="4" max="4" width="13.875" customWidth="1"/>
    <col min="5" max="5" width="19.75" customWidth="1"/>
  </cols>
  <sheetData>
    <row r="1" ht="34.5" customHeight="1" spans="1:5">
      <c r="A1" s="41" t="s">
        <v>0</v>
      </c>
      <c r="B1" s="42"/>
      <c r="C1" s="42"/>
      <c r="D1" s="42"/>
      <c r="E1" s="42"/>
    </row>
    <row r="2" ht="36" customHeight="1" spans="1:5">
      <c r="A2" s="43" t="s">
        <v>1</v>
      </c>
      <c r="B2" s="44"/>
      <c r="C2" s="44"/>
      <c r="D2" s="42"/>
      <c r="E2" s="45" t="s">
        <v>2</v>
      </c>
    </row>
    <row r="3" ht="25.5" customHeight="1" spans="1:5">
      <c r="A3" s="46" t="s">
        <v>3</v>
      </c>
      <c r="B3" s="46" t="s">
        <v>4</v>
      </c>
      <c r="C3" s="46" t="s">
        <v>5</v>
      </c>
      <c r="D3" s="47" t="s">
        <v>6</v>
      </c>
      <c r="E3" s="48"/>
    </row>
    <row r="4" ht="45" customHeight="1" spans="1:5">
      <c r="A4" s="49"/>
      <c r="B4" s="49"/>
      <c r="C4" s="49"/>
      <c r="D4" s="47" t="s">
        <v>7</v>
      </c>
      <c r="E4" s="47" t="s">
        <v>8</v>
      </c>
    </row>
    <row r="5" ht="25.5" customHeight="1" spans="1:5">
      <c r="A5" s="46" t="s">
        <v>9</v>
      </c>
      <c r="B5" s="46" t="s">
        <v>10</v>
      </c>
      <c r="C5" s="24">
        <v>872910</v>
      </c>
      <c r="D5" s="50"/>
      <c r="E5" s="51"/>
    </row>
    <row r="6" ht="25.5" customHeight="1" spans="1:5">
      <c r="A6" s="46" t="s">
        <v>11</v>
      </c>
      <c r="B6" s="46" t="s">
        <v>12</v>
      </c>
      <c r="C6" s="52">
        <v>57170</v>
      </c>
      <c r="D6" s="51"/>
      <c r="E6" s="51"/>
    </row>
    <row r="7" ht="25.5" customHeight="1" spans="1:5">
      <c r="A7" s="46" t="s">
        <v>13</v>
      </c>
      <c r="B7" s="46" t="s">
        <v>14</v>
      </c>
      <c r="C7" s="52">
        <v>69900</v>
      </c>
      <c r="D7" s="48"/>
      <c r="E7" s="48"/>
    </row>
    <row r="8" ht="25.5" customHeight="1" spans="1:5">
      <c r="A8" s="48"/>
      <c r="B8" s="48"/>
      <c r="C8" s="53"/>
      <c r="D8" s="48"/>
      <c r="E8" s="48"/>
    </row>
    <row r="9" ht="25.5" customHeight="1" spans="1:5">
      <c r="A9" s="48"/>
      <c r="B9" s="48"/>
      <c r="C9" s="53"/>
      <c r="D9" s="48"/>
      <c r="E9" s="48"/>
    </row>
    <row r="10" ht="25.5" customHeight="1" spans="1:5">
      <c r="A10" s="54"/>
      <c r="B10" s="54"/>
      <c r="C10" s="55"/>
      <c r="D10" s="48"/>
      <c r="E10" s="48"/>
    </row>
    <row r="11" ht="25.5" customHeight="1" spans="1:5">
      <c r="A11" s="56" t="s">
        <v>15</v>
      </c>
      <c r="B11" s="57"/>
      <c r="C11" s="56">
        <f>SUM(C5:C10)</f>
        <v>999980</v>
      </c>
      <c r="D11" s="51"/>
      <c r="E11" s="51"/>
    </row>
    <row r="12" spans="1:5">
      <c r="A12" s="58"/>
      <c r="B12" s="42"/>
      <c r="C12" s="42"/>
      <c r="D12" s="42"/>
      <c r="E12" s="42"/>
    </row>
  </sheetData>
  <mergeCells count="8">
    <mergeCell ref="A1:E1"/>
    <mergeCell ref="A2:C2"/>
    <mergeCell ref="D3:E3"/>
    <mergeCell ref="A11:B11"/>
    <mergeCell ref="A12:E12"/>
    <mergeCell ref="A3:A4"/>
    <mergeCell ref="B3:B4"/>
    <mergeCell ref="C3:C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I7" sqref="I7"/>
    </sheetView>
  </sheetViews>
  <sheetFormatPr defaultColWidth="9" defaultRowHeight="13.5" outlineLevelCol="7"/>
  <cols>
    <col min="1" max="1" width="6.75" customWidth="1"/>
    <col min="2" max="2" width="25.625" customWidth="1"/>
    <col min="3" max="3" width="49.5" customWidth="1"/>
    <col min="4" max="4" width="10.375" customWidth="1"/>
    <col min="5" max="5" width="6.25" customWidth="1"/>
    <col min="6" max="6" width="6.75" customWidth="1"/>
    <col min="7" max="7" width="14.375" customWidth="1"/>
    <col min="8" max="8" width="14.125" customWidth="1"/>
    <col min="9" max="16" width="15.5" customWidth="1"/>
  </cols>
  <sheetData>
    <row r="1" ht="50.1" customHeight="1" spans="1:8">
      <c r="B1" s="31" t="s">
        <v>16</v>
      </c>
      <c r="C1" s="31"/>
      <c r="D1" s="31"/>
      <c r="E1" s="31"/>
      <c r="F1" s="31"/>
      <c r="G1" s="31"/>
      <c r="H1" s="31"/>
    </row>
    <row r="2" ht="29.1" customHeight="1" spans="1:8">
      <c r="A2" s="21" t="s">
        <v>3</v>
      </c>
      <c r="B2" s="22" t="s">
        <v>17</v>
      </c>
      <c r="C2" s="21" t="s">
        <v>18</v>
      </c>
      <c r="D2" s="21" t="s">
        <v>19</v>
      </c>
      <c r="E2" s="21" t="s">
        <v>20</v>
      </c>
      <c r="F2" s="21" t="s">
        <v>21</v>
      </c>
      <c r="G2" s="21" t="s">
        <v>22</v>
      </c>
      <c r="H2" s="21" t="s">
        <v>23</v>
      </c>
    </row>
    <row r="3" ht="100.5" customHeight="1" spans="1:8">
      <c r="A3" s="23">
        <v>1</v>
      </c>
      <c r="B3" s="32" t="s">
        <v>24</v>
      </c>
      <c r="C3" s="25" t="s">
        <v>25</v>
      </c>
      <c r="D3" s="24">
        <v>12350</v>
      </c>
      <c r="E3" s="24">
        <v>56</v>
      </c>
      <c r="F3" s="24" t="s">
        <v>26</v>
      </c>
      <c r="G3" s="24">
        <f t="shared" ref="G3:G8" si="0">E3*D3</f>
        <v>691600</v>
      </c>
      <c r="H3" s="23"/>
    </row>
    <row r="4" ht="92.1" customHeight="1" spans="1:8">
      <c r="A4" s="23">
        <v>2</v>
      </c>
      <c r="B4" s="32" t="s">
        <v>27</v>
      </c>
      <c r="C4" s="26" t="s">
        <v>28</v>
      </c>
      <c r="D4" s="24">
        <v>1200</v>
      </c>
      <c r="E4" s="24">
        <v>56</v>
      </c>
      <c r="F4" s="27" t="s">
        <v>26</v>
      </c>
      <c r="G4" s="24">
        <f t="shared" si="0"/>
        <v>67200</v>
      </c>
      <c r="H4" s="23"/>
    </row>
    <row r="5" ht="96.95" customHeight="1" spans="1:8">
      <c r="A5" s="23">
        <v>3</v>
      </c>
      <c r="B5" s="32" t="s">
        <v>29</v>
      </c>
      <c r="C5" s="26" t="s">
        <v>30</v>
      </c>
      <c r="D5" s="24">
        <v>16000</v>
      </c>
      <c r="E5" s="24">
        <v>1</v>
      </c>
      <c r="F5" s="27" t="s">
        <v>31</v>
      </c>
      <c r="G5" s="24">
        <f t="shared" si="0"/>
        <v>16000</v>
      </c>
      <c r="H5" s="23"/>
    </row>
    <row r="6" ht="80.1" customHeight="1" spans="1:8">
      <c r="A6" s="23">
        <v>4</v>
      </c>
      <c r="B6" s="33" t="s">
        <v>32</v>
      </c>
      <c r="C6" s="26" t="s">
        <v>33</v>
      </c>
      <c r="D6" s="24">
        <v>1500</v>
      </c>
      <c r="E6" s="24">
        <v>8</v>
      </c>
      <c r="F6" s="27" t="s">
        <v>31</v>
      </c>
      <c r="G6" s="24">
        <f t="shared" si="0"/>
        <v>12000</v>
      </c>
      <c r="H6" s="23"/>
    </row>
    <row r="7" ht="74.1" customHeight="1" spans="1:8">
      <c r="A7" s="23">
        <v>5</v>
      </c>
      <c r="B7" s="32" t="s">
        <v>34</v>
      </c>
      <c r="C7" s="26" t="s">
        <v>35</v>
      </c>
      <c r="D7" s="24">
        <v>3</v>
      </c>
      <c r="E7" s="24">
        <v>3270</v>
      </c>
      <c r="F7" s="27" t="s">
        <v>26</v>
      </c>
      <c r="G7" s="24">
        <f t="shared" si="0"/>
        <v>9810</v>
      </c>
      <c r="H7" s="24" t="s">
        <v>36</v>
      </c>
    </row>
    <row r="8" ht="56.1" customHeight="1" spans="1:8">
      <c r="A8" s="23">
        <v>6</v>
      </c>
      <c r="B8" s="32" t="s">
        <v>37</v>
      </c>
      <c r="C8" s="34" t="s">
        <v>38</v>
      </c>
      <c r="D8" s="35">
        <v>700</v>
      </c>
      <c r="E8" s="35">
        <v>109</v>
      </c>
      <c r="F8" s="35" t="s">
        <v>39</v>
      </c>
      <c r="G8" s="35">
        <f t="shared" si="0"/>
        <v>76300</v>
      </c>
      <c r="H8" s="36" t="s">
        <v>40</v>
      </c>
    </row>
    <row r="9" ht="29.1" customHeight="1" spans="1:8">
      <c r="A9" s="37" t="s">
        <v>15</v>
      </c>
      <c r="B9" s="38"/>
      <c r="C9" s="38"/>
      <c r="D9" s="38"/>
      <c r="E9" s="38"/>
      <c r="F9" s="39"/>
      <c r="G9" s="24">
        <f>SUM(G3:G8)</f>
        <v>872910</v>
      </c>
      <c r="H9" s="40"/>
    </row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</sheetData>
  <mergeCells count="2">
    <mergeCell ref="B1:H1"/>
    <mergeCell ref="A9:F9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5" sqref="C5"/>
    </sheetView>
  </sheetViews>
  <sheetFormatPr defaultColWidth="9" defaultRowHeight="13.5" outlineLevelCol="7"/>
  <cols>
    <col min="1" max="1" width="11.625" customWidth="1"/>
    <col min="2" max="2" width="19.5" customWidth="1"/>
    <col min="3" max="3" width="31.25" customWidth="1"/>
    <col min="4" max="4" width="24.5" customWidth="1"/>
    <col min="5" max="8" width="11.625" customWidth="1"/>
  </cols>
  <sheetData>
    <row r="1" ht="31.5" customHeight="1" spans="1:8">
      <c r="B1" s="20" t="s">
        <v>41</v>
      </c>
      <c r="C1" s="20"/>
      <c r="D1" s="20"/>
      <c r="E1" s="20"/>
      <c r="F1" s="20"/>
    </row>
    <row r="2" ht="36.75" customHeight="1" spans="1:8">
      <c r="A2" s="21" t="s">
        <v>3</v>
      </c>
      <c r="B2" s="22" t="s">
        <v>17</v>
      </c>
      <c r="C2" s="21" t="s">
        <v>18</v>
      </c>
      <c r="D2" s="21" t="s">
        <v>21</v>
      </c>
      <c r="E2" s="21" t="s">
        <v>20</v>
      </c>
      <c r="F2" s="21" t="s">
        <v>42</v>
      </c>
      <c r="G2" s="21" t="s">
        <v>22</v>
      </c>
      <c r="H2" s="21" t="s">
        <v>23</v>
      </c>
    </row>
    <row r="3" ht="114.75" customHeight="1" spans="1:8">
      <c r="A3" s="8" t="s">
        <v>43</v>
      </c>
      <c r="B3" s="9" t="s">
        <v>44</v>
      </c>
      <c r="C3" s="9" t="s">
        <v>45</v>
      </c>
      <c r="D3" s="3" t="s">
        <v>46</v>
      </c>
      <c r="E3" s="10">
        <v>225</v>
      </c>
      <c r="F3" s="10">
        <v>9</v>
      </c>
      <c r="G3" s="10">
        <f>F3*E3</f>
        <v>2025</v>
      </c>
      <c r="H3" s="23"/>
    </row>
    <row r="4" ht="102" customHeight="1" spans="1:8">
      <c r="A4" s="8" t="s">
        <v>47</v>
      </c>
      <c r="B4" s="12" t="s">
        <v>48</v>
      </c>
      <c r="C4" s="12" t="s">
        <v>49</v>
      </c>
      <c r="D4" s="8" t="s">
        <v>46</v>
      </c>
      <c r="E4" s="13">
        <v>225</v>
      </c>
      <c r="F4" s="13">
        <v>58</v>
      </c>
      <c r="G4" s="24">
        <f>F4*E4</f>
        <v>13050</v>
      </c>
      <c r="H4" s="23"/>
    </row>
    <row r="5" ht="86.25" customHeight="1" spans="1:8">
      <c r="A5" s="3" t="s">
        <v>50</v>
      </c>
      <c r="B5" s="9" t="s">
        <v>51</v>
      </c>
      <c r="C5" s="9" t="s">
        <v>52</v>
      </c>
      <c r="D5" s="8" t="s">
        <v>46</v>
      </c>
      <c r="E5" s="10">
        <v>225</v>
      </c>
      <c r="F5" s="10">
        <v>85</v>
      </c>
      <c r="G5" s="13">
        <f>F5*E5</f>
        <v>19125</v>
      </c>
      <c r="H5" s="10"/>
    </row>
    <row r="6" ht="86.25" customHeight="1" spans="1:8">
      <c r="A6" s="3" t="s">
        <v>53</v>
      </c>
      <c r="B6" s="25" t="s">
        <v>54</v>
      </c>
      <c r="C6" s="26" t="s">
        <v>55</v>
      </c>
      <c r="D6" s="8" t="s">
        <v>46</v>
      </c>
      <c r="E6" s="24">
        <v>595</v>
      </c>
      <c r="F6" s="27">
        <v>60</v>
      </c>
      <c r="G6" s="24">
        <f>F6*E6</f>
        <v>35700</v>
      </c>
      <c r="H6" s="23"/>
    </row>
    <row r="7" ht="39.75" customHeight="1" spans="1:8">
      <c r="A7" s="28" t="s">
        <v>56</v>
      </c>
      <c r="B7" s="29"/>
      <c r="C7" s="29"/>
      <c r="D7" s="29"/>
      <c r="E7" s="29"/>
      <c r="F7" s="30"/>
      <c r="G7" s="24">
        <f>SUM(G3:G6)</f>
        <v>69900</v>
      </c>
      <c r="H7" s="23"/>
    </row>
    <row r="8" ht="23.25" customHeight="1"/>
    <row r="9" ht="23.25" customHeight="1"/>
    <row r="10" ht="23.25" customHeight="1"/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ht="23.25" customHeight="1"/>
    <row r="18" ht="23.25" customHeight="1"/>
  </sheetData>
  <mergeCells count="2">
    <mergeCell ref="B1:F1"/>
    <mergeCell ref="A7:F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0"/>
  <sheetViews>
    <sheetView workbookViewId="0">
      <selection activeCell="D8" sqref="D8"/>
    </sheetView>
  </sheetViews>
  <sheetFormatPr defaultColWidth="9" defaultRowHeight="13.5"/>
  <cols>
    <col min="2" max="2" width="14.875" customWidth="1"/>
    <col min="3" max="3" width="16.875" customWidth="1"/>
    <col min="4" max="4" width="24.875" customWidth="1"/>
    <col min="7" max="7" width="11.25" customWidth="1"/>
    <col min="9" max="9" width="10.625" customWidth="1"/>
  </cols>
  <sheetData>
    <row r="3" ht="36" customHeight="1" spans="1:9">
      <c r="A3" s="1" t="s">
        <v>57</v>
      </c>
      <c r="B3" s="1"/>
      <c r="C3" s="1"/>
      <c r="D3" s="1"/>
      <c r="E3" s="1"/>
      <c r="F3" s="1"/>
      <c r="G3" s="1"/>
      <c r="H3" s="1"/>
      <c r="I3" s="1"/>
    </row>
    <row r="4" spans="1:9">
      <c r="A4" s="2" t="s">
        <v>3</v>
      </c>
      <c r="B4" s="3" t="s">
        <v>58</v>
      </c>
      <c r="C4" s="2" t="s">
        <v>17</v>
      </c>
      <c r="D4" s="2" t="s">
        <v>59</v>
      </c>
      <c r="E4" s="2" t="s">
        <v>60</v>
      </c>
      <c r="F4" s="2" t="s">
        <v>61</v>
      </c>
      <c r="G4" s="3" t="s">
        <v>22</v>
      </c>
      <c r="H4" s="4" t="s">
        <v>62</v>
      </c>
      <c r="I4" s="4" t="s">
        <v>62</v>
      </c>
    </row>
    <row r="5" spans="1:9">
      <c r="A5" s="5" t="s">
        <v>62</v>
      </c>
      <c r="B5" s="4" t="s">
        <v>62</v>
      </c>
      <c r="C5" s="5" t="s">
        <v>62</v>
      </c>
      <c r="D5" s="5" t="s">
        <v>62</v>
      </c>
      <c r="E5" s="5" t="s">
        <v>62</v>
      </c>
      <c r="F5" s="5" t="s">
        <v>62</v>
      </c>
      <c r="G5" s="2" t="s">
        <v>63</v>
      </c>
      <c r="H5" s="6" t="s">
        <v>64</v>
      </c>
      <c r="I5" s="6" t="s">
        <v>65</v>
      </c>
    </row>
    <row r="6" ht="46.5" customHeight="1" spans="1:9">
      <c r="A6" s="7">
        <v>1</v>
      </c>
      <c r="B6" s="8" t="s">
        <v>66</v>
      </c>
      <c r="C6" s="9" t="s">
        <v>44</v>
      </c>
      <c r="D6" s="9" t="s">
        <v>67</v>
      </c>
      <c r="E6" s="3" t="s">
        <v>46</v>
      </c>
      <c r="F6" s="10">
        <v>380</v>
      </c>
      <c r="G6" s="10">
        <v>9</v>
      </c>
      <c r="H6" s="10">
        <f>G6*F6</f>
        <v>3420</v>
      </c>
      <c r="I6" s="3"/>
    </row>
    <row r="7" ht="111" customHeight="1" spans="1:9">
      <c r="A7" s="11">
        <v>2</v>
      </c>
      <c r="B7" s="8" t="s">
        <v>68</v>
      </c>
      <c r="C7" s="12" t="s">
        <v>48</v>
      </c>
      <c r="D7" s="12" t="s">
        <v>49</v>
      </c>
      <c r="E7" s="8" t="s">
        <v>46</v>
      </c>
      <c r="F7" s="13">
        <v>380</v>
      </c>
      <c r="G7" s="13">
        <v>58</v>
      </c>
      <c r="H7" s="13">
        <f>G7*F7</f>
        <v>22040</v>
      </c>
      <c r="I7" s="14"/>
    </row>
    <row r="8" ht="85.5" customHeight="1" spans="1:9">
      <c r="A8" s="15">
        <v>3</v>
      </c>
      <c r="B8" s="3" t="s">
        <v>50</v>
      </c>
      <c r="C8" s="9" t="s">
        <v>69</v>
      </c>
      <c r="D8" s="9" t="s">
        <v>70</v>
      </c>
      <c r="E8" s="3" t="s">
        <v>46</v>
      </c>
      <c r="F8" s="10">
        <v>380</v>
      </c>
      <c r="G8" s="10">
        <v>80</v>
      </c>
      <c r="H8" s="13">
        <f>G8*F8</f>
        <v>30400</v>
      </c>
      <c r="I8" s="16"/>
    </row>
    <row r="9" ht="69.75" customHeight="1" spans="1:9">
      <c r="A9" s="15">
        <v>4</v>
      </c>
      <c r="B9" s="3" t="s">
        <v>53</v>
      </c>
      <c r="C9" s="12" t="s">
        <v>71</v>
      </c>
      <c r="D9" s="9" t="s">
        <v>72</v>
      </c>
      <c r="E9" s="15" t="s">
        <v>73</v>
      </c>
      <c r="F9" s="3">
        <v>20</v>
      </c>
      <c r="G9" s="10">
        <v>65.5</v>
      </c>
      <c r="H9" s="3">
        <f>G9*F9</f>
        <v>1310</v>
      </c>
      <c r="I9" s="16"/>
    </row>
    <row r="10" ht="23.25" customHeight="1" spans="1:9">
      <c r="A10" s="16"/>
      <c r="B10" s="17" t="s">
        <v>56</v>
      </c>
      <c r="C10" s="18"/>
      <c r="D10" s="18"/>
      <c r="E10" s="18"/>
      <c r="F10" s="18"/>
      <c r="G10" s="19"/>
      <c r="H10" s="8">
        <f>SUM(H6:H9)</f>
        <v>57170</v>
      </c>
      <c r="I10" s="16"/>
    </row>
  </sheetData>
  <mergeCells count="9">
    <mergeCell ref="A3:I3"/>
    <mergeCell ref="G4:I4"/>
    <mergeCell ref="B10:G10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标牌及摊位制作</vt:lpstr>
      <vt:lpstr>产业园道路及钢架</vt:lpstr>
      <vt:lpstr>基础施工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军</cp:lastModifiedBy>
  <dcterms:created xsi:type="dcterms:W3CDTF">2025-02-24T06:45:00Z</dcterms:created>
  <cp:lastPrinted>2025-10-10T09:34:00Z</cp:lastPrinted>
  <dcterms:modified xsi:type="dcterms:W3CDTF">2025-11-12T01:37:34Z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598E69DF8F424FF1BE2CCFD5197E33D3_13</vt:lpwstr>
  </property>
  <property fmtid="{D5CDD505-2E9C-101B-9397-08002B2CF9AE}" pid="3" name="KSOProductBuildVer">
    <vt:lpwstr>2052-12.1.0.23542</vt:lpwstr>
  </property>
</Properties>
</file>