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800"/>
  </bookViews>
  <sheets>
    <sheet name="Sheet1" sheetId="1" r:id="rId1"/>
  </sheets>
  <calcPr calcId="144525"/>
</workbook>
</file>

<file path=xl/sharedStrings.xml><?xml version="1.0" encoding="utf-8"?>
<sst xmlns="http://schemas.openxmlformats.org/spreadsheetml/2006/main" count="234" uniqueCount="164">
  <si>
    <t>附件8：</t>
  </si>
  <si>
    <t>垫江县三溪镇玉溪村160县道退役军人服务站路口交通工程项目采购限价清单</t>
  </si>
  <si>
    <t>序号</t>
  </si>
  <si>
    <t>项目名称</t>
  </si>
  <si>
    <t>采购需求描述</t>
  </si>
  <si>
    <t>单位</t>
  </si>
  <si>
    <t>数量</t>
  </si>
  <si>
    <t>单价限价</t>
  </si>
  <si>
    <t>合价</t>
  </si>
  <si>
    <t>（单位：元）</t>
  </si>
  <si>
    <t>一、电子警察系统</t>
  </si>
  <si>
    <t>900万高清电警抓拍摄像机</t>
  </si>
  <si>
    <t>1.采用一体化设计，含智能摄像机（内置GPU分析芯片）、综合控制模块，高清镜头，防雷器、室外防护罩、电源适配器等；
2.有效像素：900万，≥1.1英寸GS-CMOS图像传感器；
3.覆盖范围：3车道；
4.视频帧率：1～25fps可调；
5.镜头接口：C/CS镜头，自动光圈；
6.视频编码格式：H.265、H.264；
7.图片编码格式：JPEG
8.最低照度：彩色：≤0.0002 Lx；
9.通信接口：≥2个100/1000M自适应RJ45接口，支持RS485接口通信；
10.智能功能：支持闯红灯、压白线、逆行、超速、黄牌占道、违法停车、不按导向箭头行驶、违法变道、压黄线、有车占道、不按车道行驶、违法左转、违法右转、违法掉头、压停止线、左转不礼让直行、右转不礼让横向直行、大弯小转、车辆排队加塞、右转不礼让直行行人、禁货、黄网格违法停车、禁摩等违法行为抓拍；
11.信号灯增强：支持对视频画面中设定区域的信号灯在白天和夜晚色彩进行矫正并进行局部增强显示；
12.结构化识别：支持车牌、车型、车标、车系、车身颜色、年检标志、遮阳板、纸巾盒、香水盒、挂件等机动车属性全结构化识别；
13.支持在预览界面利用图标实时显示道路信号灯红绿状态；支持对抓图特写区域的范围进行设置
14.支持行人流量检测和统计，可实时检测行人，并进行计数统计；行人流量检测和统计准确率≥99%
15.接口：支持网络接口、USB接口、RS-485接口、RS-232接口、I/O接口报警输入输出、外置灯接口、支持电源返送；
16.本地存储：支持本地存储SD/TF卡、自动覆盖、自动上传、断网续传；
17.接入标准：支持ONVIF；GB/T 28181；GA/T 1400；GB 35114-A；
18.工作温度：-40℃-65℃；
19.工作湿度：10%～90%RH（无凝结）；
20.符合GA/T496-2014,GA/T832-2014,GB/T28181-2016技术规范要求。
21.支持车辆前排人脸检测并识别主驾驶员的性别、是否戴眼镜结构化属性信息；支持在抓拍图上叠加主/副驾驶人脸小图和主/副驾驶员的结构化属性信息，结构化属性信息可通过OSD叠加到抓拍图中
22.其它：满足采购人其它功能使用需求及相关规范标准与管理使用部门要求；</t>
  </si>
  <si>
    <t>台</t>
  </si>
  <si>
    <t>900万像素环保人车卡口抓拍摄像机</t>
  </si>
  <si>
    <t>1.采用一体化设计，含智能摄像机（内置GPU分析芯片）、综合控制模块，高清镜头，防雷器、室外防护罩、电源适配器等；
2.有效像素：900万，≥1.1英寸GS-CMOS图像传感器；
3.覆盖范围：3车道；
4.视频帧率：1～25fps可调；
5.镜头接口：C/CS镜头，自动光圈；
6.视频编码格式：H.265、H.264；
7.图片编码格式：JPEG
8.最低照度：彩色：≤0.0002 Lx；
9.通信接口：≥2个100/1000M自适应RJ45接口，支持RS485接口通信；
10.智能功能：支持闯红灯、压白线、逆行、超速、黄牌占道、违法停车、不按导向箭头行驶、违法变道、压黄线、有车占道、不按车道行驶、违法左转、违法右转、违法掉头、压停止线、左转不礼让直行、右转不礼让横向直行、大弯小转、车辆排队加塞、右转不礼让直行行人、禁货、黄网格违法停车、禁摩等违法行为抓拍；
11.信号灯增强：支持对视频画面中设定区域的信号灯在白天和夜晚色彩进行矫正并进行局部增强显示；
12.结构化识别：支持车牌、车型、车标、车系、车身颜色、年检标志、遮阳板、纸巾盒、香水盒、挂件等机动车属性全结构化识别；
13.支持在预览界面利用图标实时显示道路信号灯红绿状态；支持对抓图特写区域的范围进行设置
14.支持行人流量检测和统计，可实时检测行人，并进行计数统计；行人流量检测和统计准确率≥99%
15.接口：支持网络接口、USB接口、RS-485接口、RS-232接口、I/O接口报警输入输出、外置灯接口、支持电源返送；
16.本地存储：支持本地存储SD/TF卡、自动覆盖、自动上传、断网续传；
17.接入标准：支持ONVIF；GB/T 28181；GA/T 1400；GB 35114-A；
18.工作温度：-40℃-65℃；
19.工作湿度：10%～90%RH（无凝结）；
20.符合GA/T497-2016,GA/T832-2014,GB/T28181-2016技术规范要求。
21.支持车辆前排人脸检测并识别主驾驶员的性别、是否戴眼镜结构化属性信息；支持在抓拍图上叠加主/副驾驶人脸小图和主/副驾驶员的结构化属性信息，结构化属性信息可通过OSD叠加到抓拍图中。
22.其它：满足采购人其它功能使用需求及相关规范标准与管理使用部门要求；</t>
  </si>
  <si>
    <t>DSP抓拍处理模块</t>
  </si>
  <si>
    <t>TICPU（ARM+DSP）；
视频识别功能，支持车牌识别、视频触发、车身颜色识别、车型识别、车标识别；
通行车辆信息捕获、虚拟线圈及流量检测等功能
其它：满足采购人其它功能使用需求及相关规范标准与管理使用部门要求；</t>
  </si>
  <si>
    <t>个</t>
  </si>
  <si>
    <t>高清摄像机电源</t>
  </si>
  <si>
    <t>1.功能参数
高清摄像机电源
2.电气参数
输入：100VAC～240VAC，输出12DC。
3.工作环境
（1）湿度：5%~95%@40℃，无凝结；
（2）工作环境温度：-40℃～+80℃；
4.其它：满足采购人其它功能使用需求及相关规范标准与管理使用部门要求；</t>
  </si>
  <si>
    <t>高清镜头</t>
  </si>
  <si>
    <t>20mm-12mm
手动光圈，手动变焦
其它：满足采购人其它功能使用需求及相关规范标准与管理使用部门要求；</t>
  </si>
  <si>
    <t>网络避雷器</t>
  </si>
  <si>
    <t>1.功能参数
配套高清摄像机使用；
2.电气参数
网络部分：最大持续工作电压：5V；标称放电电流：3kA；最大通流容量：5kA；
响应时间：1ns；传输速率：100Mbps；插入损耗：≤0.5dB；
电源部分：工作电压：220VAC；最大持续工作电压：385VAC；标称放电电流：5kA；最大通流容量：10kA
3.工作环境
（1）工作温度湿度：-30℃~70℃；
（2）湿度小于90%(无凝结)；
4.其它：满足采购人其它功能使用需求及相关规范标准与管理使用部门要求；</t>
  </si>
  <si>
    <t>摄像机护罩+安装支架</t>
  </si>
  <si>
    <t>防水，防尘，带加热器和风扇、相机安装用万向节支架及底板
其它：满足采购人其它功能使用需求及相关规范标准与管理使用部门要求；</t>
  </si>
  <si>
    <t>补光灯</t>
  </si>
  <si>
    <t>1.功能参数
（1）工作模式频闪/恒亮/暗亮
（2）最大光通量≥5000lm
（3）同步方式开关量、视频同步
（4）响应时间≤20us
（5）参数设置支持
（6）工作状态指示支持
（7）自动光敏控制支持
（8）有效距离35米(实际效果取决于相机特性)
（9）补光角度10-15度
2.电气参数
（1）输出功率28W
（2）电压AC170-250V50/60Hz
3.材质
（1）面板钢化玻璃
（2）防护罩压铸铝
4.工作环境
（1）工作温度-25～70℃
（2）相对湿度0-90%(无冷凝)
（3）防护等级IP65
5.符合GA/T1202-2022《交通技术监控成像补光装置通用技术规范》标准。
6.其它：满足采购人其它功能使用需求及相关规范标准与管理使用部门要求;</t>
  </si>
  <si>
    <t>多合一环保补光</t>
  </si>
  <si>
    <t>铝合金灯体，鳍片式散热结构，面罩透光效果好
采用24颗高性能大功率高亮度LED光源，发光效率高、寿命长，稳定性好
带LED格栅，有效减少周边光污染
气体灯管采用大尺寸高功率灯管，质量可靠，寿命长
经专业光学设计，发光均匀，目标光斑明显，有效减少光污染
采用步进电机功能，实现红外滤片的切换
LED控制采用先进的恒流驱动技术，电流控制准确、稳定，产品稳定性好、可靠性高，有效减少光衰
气体光源回电时间小于67ms，支持超速连拍
支持LED灯频闪、LED爆闪、白光气体爆闪，红外气体爆闪
支持相机误触发保护功能，触发信号输入异常时自动保护、且自动恢复；灯体全新设计，新颖别致，适应性强，安装简单，调节方便；光源类型：LED灯珠、气体灯管；发光角度：LED：10°；气体灯：10°；色温：LED＜4000K，气体灯＜7000K；补光距离：16~25m；光栅：内置LED格栅；覆盖范围：单车道 ；电源：220V±20%；瞬时功率：1500W；回电时间：小于67ms；响应时间：LED≤20us，爆闪≤47us；触发方式：电平量，可配置开关量；LED触发频率：1Hz~250Hz；LED触发占空比：1%~39%，当占空比大于等于40%时进入自保护状态
爆闪时长：300us
RS485接口：1路，可配置
气体闪光次数：＞2000万次（2S闪一次） 
尺寸：497×305×305mm
工作温度：-40℃～70℃
工作湿度：湿度5%～95%@40℃，无凝结
重量：6.9Kg
防护等级：IP65
外壳材质：铝
线缆长度：6m 
其它：满足采购人其它功能使用需求及相关规范标准与管理使用部门要求;</t>
  </si>
  <si>
    <t>光敏控制器</t>
  </si>
  <si>
    <t>1.功能参数
（1）光控自动开关
（2）多点光亮度检测，避免误触发
（3）ARM控制器，检测灵敏可靠，支持自动、人工
（4）0-255级亮度输出
（5）支持RS485、100M以太网接口
（6）大功率无触点控制220V16A
（7）智能微调:可根据经纬度、日出日落、晴天或阴雨天的实际光照度自动微调控制时间和方式
（8）照度标准：0.1～1000Lux无级调整
2.电气参数
220V/AC
3.工作环境
（1）工作温度：-40℃～+80℃，适合南方酷暑地区
（2）相对湿度0-90%(无冷凝)
（3）IP65防水防尘
4.其它：满足采购人其它功能使用需求及相关规范标准与管理使用部门要求;</t>
  </si>
  <si>
    <t>补光灯安装支架</t>
  </si>
  <si>
    <t>补光灯安装用定制支架
其它：满足采购人其它功能使用需求及相关规范标准与管理使用部门要求;</t>
  </si>
  <si>
    <t>全景球形摄像机</t>
  </si>
  <si>
    <t>1.包含全景球形摄像机、高清镜头、综合控制模块、防雷模块、安装支架等；
2.内置≥3个镜头，可输出至少一路全景视频和一路细节视频，其中全景路内置不少于2个镜头，细节路内置1个镜头；
3.图像传感器：≥1/1.8英寸；
4.最低照度：≤0.005lx(彩色)；
5.视频编码格式：H.265、H.264；
6.补光距离：≥150米；
7.细节镜头焦距：≥40倍光学变焦，最大焦距：≥220mm；
8.全景视频分辨率：≥3840*1080@25fps；
9.全景通道可输出两个镜头无缝拼接的全景图像，拼接偏差像素不大于4个像素，全景画面水平视场角≥192°；
10.云台控制：360°连续旋转，云台定位精度为±0.1°，垂直旋转范围为-20°~90°；
11.支持违法停车抓拍功能，白天违法停车捕获率、捕获有效率均不小于98%
12.摄像机具备AR标签管理功能，可对监控区域的常规点位、卡口点位、人脸点位、重点道路等进行标签标注，最多可添加500个标签
13.通信接口：≥1个10/100M电口，1个RS485接口；
14.报警接口： ≥7路报警输入，≥2路报警输出；
15.音频接口：≥1路音频输入，≥1路音频输出
16.其他功能：支持透雾、强光抑制、背光补偿、电子防抖、数字降噪等；
17.视频接入协议：GB/T 28181；
18.工作环境温度：-20℃-70℃。
19.其它：满足采购人其它功能使用需求及相关规范标准与管理使用部门要求;</t>
  </si>
  <si>
    <t>全景球形摄像机安装支架</t>
  </si>
  <si>
    <t>全景球形摄像机安装用定制支架；其它：满足采购人其它功能使用需求及相关规范标准与管理使用部门要求；</t>
  </si>
  <si>
    <t>检测接入路由器</t>
  </si>
  <si>
    <t>1.功能参数
（1）通信接口：1路RJ45100M以太网接口，16路I/O口；
（2）2路RS-485光隔离115200BPS；
（3）支持主流视频检测器、微波雷达检测设备接入；
（4）支持视频检测相机连接数≤8台；
（5）支持输出检测器数量≤32路；
（6）支持直接连接交通信号控制机；
（7）可以直接利用路口现有光纤网络，无需另外布线；
（8）支持多种检测设备（地磁、相机、微波）任意配置选择输出；
（9）支持各类输入信号进行逻辑运算后虚拟为一个检测器输出；
（10）电路保护：光隔离和过压保护等电气装置。
2.电气参数
电源：输入DC5V1A
3.机械参数
标准机架式板卡设计，可直接插入19寸机架，支持普通盒式。
4.工作环境
（1）工作温度：-25℃～70℃；
（2）工作湿度：≤95%RH,无凝露。
5.其它：满足采购人其它功能使用需求及相关规范标准与管理使用部门要求；</t>
  </si>
  <si>
    <t>红灯检测器</t>
  </si>
  <si>
    <t>1.功能参数
（1）检测、通讯单元采用微控制器设计，稳定可靠；
（2）信号灯交流信号输入接口≥16路;
（3）配置≥16路交通灯信号状态指示灯；
（4）RS485输出接口≥6路；
（5）检测信号灯电压范围：AC110V～274V；
（6）拨码开关设置波特率、地址和上传模式；
（7）输入接口采用压电保护、光电隔离等防护措施;
2.电气参数
电源：输入DC5V~12V
3.工作环境
（1）工作环境温度：-40℃～+80℃;
（2）工作环境湿度：5%~95%@40℃，无凝结;
4.其它：满足采购人其它功能使用需求及相关规范标准与管理使用部门要求；</t>
  </si>
  <si>
    <t>控制机箱</t>
  </si>
  <si>
    <t>1.含风扇、防雷、强电模块；
2.箱子采用户外防水设计，机箱整体结构采用不锈钢折弯成型，不锈钢板厚度1.5mm；
3.表面酸洗磷化处理后喷塑表面满足窒外环境要求，达到耐腐蚀高温；
4.整体喷塑颜色采用国标色卡GSB05-1426-2001标准样卡的中灰（色号B02）
5.丝印字体颜色为黑色，防雷标识为红色；
6.对电源的输入/输出状态实时监控，发生电源故障时实时上传报警；
7.对传输网络的通讯状态实时监控，发生网络通讯故障时实时上传报警；
8.对箱体内部环境的实时监控，确保所有设备处于正常工作环境；
9.对箱门的开启或关闭状态实时监控，发生非后台授权或人为破坏开门时实时上传报警；
10.对电源防雷模块的状态实时监控，发生雷击警情造成防雷模块失效时上传报警；
11.对AC电源状态实时监控，发生漏电时实时上传报警；
12.可自动或人工对前端设备的运行状态进行巡检统计，并给出设备状态分析和维护建议；
13.后台可对前端的输出电源远程控制，进行通、断电操作，实现设备重启等功能；
14.采集的前端视频镜头和监控箱的定位数据可通过机箱上传到后台实现前端视频镜头和箱体位置的自动更新，确保PGIS地图显示信息与实际相一致；
15.采用防水三角转舌锁；
16.采用12V通电上锁款电磁锁，由后台统一管理和精准控制，实现箱体门锁的远程开启、状态监控、断电或断网情况下自动解锁等功能；
17.机箱数据对接运维管理系统，并同步数据至相关系统，确保考核数据实时同步；通过对数据的分析，可多维度、可视化呈现前端设备的健康度、运行状态、故障类型等；
18.尺寸：1210*600*450mm
19.其它：满足采购人其它功能使用需求及相关规范标准与管理使用部门要求；</t>
  </si>
  <si>
    <t>4电1光工业交换机</t>
  </si>
  <si>
    <r>
      <rPr>
        <sz val="10"/>
        <rFont val="仿宋"/>
        <charset val="134"/>
      </rPr>
      <t>1.功能参数
（1）端口类型1路100Base-X、4路10/100Base-T(X)以太网接口
（2）网络标准IEEE802.3,IEEE802.3u,IEEE802.3x,IEEE802.1d
（3）符合电信运营标准，平均无故障工作在5万小时以上
2.电气参数
（1）电压12-48VDC或18-30VAC
（2）雷击浪涌冲击防护(电源)：5000A(8/20</t>
    </r>
    <r>
      <rPr>
        <sz val="10"/>
        <rFont val="Calibri"/>
        <charset val="161"/>
      </rPr>
      <t>μ</t>
    </r>
    <r>
      <rPr>
        <sz val="10"/>
        <rFont val="仿宋"/>
        <charset val="134"/>
      </rPr>
      <t>s)
3.机械参数
安装方式：导轨式安装
4.材质
工业铝合金外壳
5.工作环境
（1）工作温度-40℃-85℃
（2）工作湿度10%-95%(无凝露)
6.其它：满足采购人其它功能使用需求及相关规范标准与管理使用部门要求；</t>
    </r>
  </si>
  <si>
    <t>高清硬盘录像机</t>
  </si>
  <si>
    <t>【硬件规格】
存储接口：1个SATA接口，可满配12TB硬盘
视频接口：1×HDMI，1×VGA
网络接口：2×RJ45 10/100/1000Mbps自适应以太网口
报警接口：4路报警输入，1路报警输出
USB接口：1×USB 2.0（前置），1×USB 2.0（后置）
【产品性能】
输入带宽：80Mbps
输出带宽：80Mbps
接入能力：8路H.264、H.265格式高清码流接入
解码能力：最大支持24×1080P
显示能力：最大支持4K+1080P异源输出
其它：满足采购人其它功能使用需求及相关规范标准与管理使用部门要求;</t>
  </si>
  <si>
    <t>终端服务设备</t>
  </si>
  <si>
    <t>具有18个10M/100M/1000M自适应RJ45接口，其中P1～P16与G1处于同一网段、G2处于另一网段；2个1000M SFP光端接口，分别与G1、G2处于同一网段。
具有2个RS-232接口、2个RS-485接口、1个USB 3.0接口、2路报警输入接口、2路报警输出接口、1个音频输入接口、1个音频输出接口、4个SATA接口、4个状态指示灯、1个接地端子。
支持IP地址过滤、SSH开关自定义、视频水印等安全防护功能，具有ARP防攻击设置选项、具备强密码管理功能；支持WEB回话Session ID、数据传输加密、固件完整性等安全检验。
设备均应具备权限管理、数据加密、运行日志功能
设备应设置操作口令，宜有图像加密，放篡改、防非法复制等措施，以保证原始数据的完整性。重要的图像应加以保护，不被删除和覆盖。设备应有防偶发死机的措施（如硬件看门狗或软件、硬件看门狗或定时自动启动等），死机后的自动恢复时间应满足GB20815中的8.12的要求。
支持接入具有ABF聚焦功能的摄像机，可对视频图像进行ABF聚焦；支持接入鱼眼摄像机、双目摄像机、三目摄像机、四目摄像机、八目枪球联动一体机及全局摄像机，并可将视频图像以多画面分割方式显示，可自定义画面布局。
摄像机与客户端分别连接样机的不同网段时，客户端可以通过端口映射，跨网段直接访问摄像机，对摄像机进行操作，包括进行参数配置、录像实时预览等
支持将1张、2张、3张、4张、5张、6张图片合成，支持选择图片形状，修改顺序，支持原始图片去黑边。
支持4块3.5或2.5英寸硬盘接入，每块盘位最大兼容12TB硬盘，支持硬盘自动切换，当一块硬盘损坏后，能自动切换至其它硬盘进行存储。支持SSD,机械硬盘和SSD可以混合使用。
外接机柜门时，通过连接开关量信号及相应的设置，当机柜门打开后，联动声音报警。
支持配置路段名称、路段编号、路段距离，能够对驶入驶出该路段的车辆抓拍数据匹配并计算车辆的区间速度值；支持设置过滤阈值，对异常测速结果进行过滤；支持超速检测和欠速检测，可分别设定高限速和低限速值；
支持相同车牌号去重功能，多相机抓拍同一车牌号仅上传一条该车牌条记录到平台。
可对IP通道进行图像虚焦、亮度异常、图像偏色、雪花干扰、条纹干扰等类型视频质量进行诊断，可生成诊断信息并导出查看。
支持设置最大速度阈值，控制最大显示速度；支持开启速度控制，设置安全速度阈值、告警速度阈值、超速速度阈值及对应的字体颜色，按速度区段区分显示字体颜色；支持仅超速显示车速、卡口合成上传、违法合成上传、无牌车上传、警牌上传、车牌隐私保护等多种个性发布方式；支持按图片类型区分设置显示内容和字体颜色、是否启用语音播报及播报内容，支持的图片类型有超速、违法变道、违法停车、预违停、违法倒车、逆行、卡口、未礼让行人、闯红灯、不按导向箭头行驶、车辆拥堵禁入、压白线、机占非、占用应急车道、右转不礼让行人、大弯小转、禁货等。
其它：满足采购人其它功能使用需求及相关规范标准与管理使用部门要求;</t>
  </si>
  <si>
    <t>监控硬盘</t>
  </si>
  <si>
    <t>8TB容量，3.5英寸，SATA3.0接口，7200RPM
空气盘， CMR传统磁记录
传输速率255 MB/s，流畅存储视频有效防止丢帧
高级格式（AF）512e扇区技术，保障硬盘扇区4K对齐
满足数据严苛的7*24小时运行可靠性、安全性的需求
支持5年有限质保服务
适用海拔高度范围-305m至3050m
标称容量：8TB
外形规格：3.5-inch
接口类型：SATA
刻录技术：CMR
转速：7200RPM
缓存：256MB
最大读取速度：255MB/s
接口传输速率（最大值）：6.0Gb/s
平均读写功率（W）：11.03W
加载/卸载周期：600,000
MTBF：2,000,000
年负荷（TB/年）：550TB
工作状态温度(°C)：5-60℃
尺寸：147mm(L)×101.85mm(W)×26.11mm(H) 
其它：满足采购人其它功能使用需求及相关规范标准与管理使用部门要求；</t>
  </si>
  <si>
    <t>块</t>
  </si>
  <si>
    <t>4光4电工业交换机</t>
  </si>
  <si>
    <r>
      <rPr>
        <sz val="10"/>
        <rFont val="仿宋"/>
        <charset val="134"/>
      </rPr>
      <t>1.功能参数
（1）端口类型4路10/100/1000M电口、4路1000M SC接口光纤端口
（2）网络标准IEEE802.3,IEEE802.3u,IEEE802.3x,IEEE802.1d
（3）符合电信运营标准，平均无故障工作在5万小时以上
2.电气参数
（1）电压12-48VDC或18-30VAC
（2）雷击浪涌冲击防护(电源)：5000A(8/20</t>
    </r>
    <r>
      <rPr>
        <sz val="10"/>
        <rFont val="Calibri"/>
        <charset val="161"/>
      </rPr>
      <t>μ</t>
    </r>
    <r>
      <rPr>
        <sz val="10"/>
        <rFont val="仿宋"/>
        <charset val="134"/>
      </rPr>
      <t>s)
3.机械参数
安装方式：导轨式安装
4.材质
工业铝合金外壳
5.工作环境
（1）工作温度-40℃-85℃
（2）工作湿度10%-95%(无凝露)
其它：满足采购人其它功能使用需求及相关规范标准与管理使用部门要求，</t>
    </r>
  </si>
  <si>
    <t>补光灯控制线</t>
  </si>
  <si>
    <r>
      <rPr>
        <sz val="10"/>
        <rFont val="仿宋"/>
        <charset val="134"/>
      </rPr>
      <t>1.名称:补光灯控制线
2.材质:无氧铜
3.规格、型号:RVSP2*1.0mm</t>
    </r>
    <r>
      <rPr>
        <sz val="10"/>
        <rFont val="仿宋"/>
        <charset val="134"/>
      </rPr>
      <t>²</t>
    </r>
    <r>
      <rPr>
        <sz val="10"/>
        <rFont val="Calibri"/>
        <charset val="134"/>
      </rPr>
      <t xml:space="preserve">
</t>
    </r>
    <r>
      <rPr>
        <sz val="10"/>
        <rFont val="仿宋"/>
        <charset val="134"/>
      </rPr>
      <t>4.其它:满足设计及相关规范要求;</t>
    </r>
  </si>
  <si>
    <t>米</t>
  </si>
  <si>
    <t>补光灯电源线</t>
  </si>
  <si>
    <r>
      <rPr>
        <sz val="10"/>
        <rFont val="仿宋"/>
        <charset val="134"/>
      </rPr>
      <t>1.名称:补光灯控制线
2.材质:无氧铜
3.规格、型号:RVV2*1.0mm</t>
    </r>
    <r>
      <rPr>
        <sz val="10"/>
        <rFont val="仿宋"/>
        <charset val="134"/>
      </rPr>
      <t>²</t>
    </r>
    <r>
      <rPr>
        <sz val="10"/>
        <rFont val="Calibri"/>
        <charset val="134"/>
      </rPr>
      <t xml:space="preserve">
</t>
    </r>
    <r>
      <rPr>
        <sz val="10"/>
        <rFont val="仿宋"/>
        <charset val="134"/>
      </rPr>
      <t>4.其它:满足设计及相关规范要求;</t>
    </r>
  </si>
  <si>
    <t>摄像机杆电源电缆</t>
  </si>
  <si>
    <r>
      <rPr>
        <sz val="10"/>
        <rFont val="仿宋"/>
        <charset val="134"/>
      </rPr>
      <t>铜芯聚氯乙烯绝缘聚氯乙烯护套软线额定电压：300/500V，规格：3*4mm</t>
    </r>
    <r>
      <rPr>
        <sz val="10"/>
        <rFont val="仿宋"/>
        <charset val="134"/>
      </rPr>
      <t>²</t>
    </r>
    <r>
      <rPr>
        <sz val="10"/>
        <rFont val="仿宋"/>
        <charset val="134"/>
      </rPr>
      <t>，导体材质：无氧铜，绝缘材料：聚氯乙烯，执行标准：GB/T5023.5-2008额定电压450/750V及以下聚氯乙烯绝缘电缆第5部分：软电缆(软线)；其它:满足设计及相关规范要求；</t>
    </r>
  </si>
  <si>
    <t>摄像机电源电缆</t>
  </si>
  <si>
    <r>
      <rPr>
        <sz val="10"/>
        <rFont val="仿宋"/>
        <charset val="134"/>
      </rPr>
      <t>铜芯聚氯乙烯绝缘聚氯乙烯护套软线额定电压：300/500V，规格：3*1.5mm</t>
    </r>
    <r>
      <rPr>
        <sz val="10"/>
        <rFont val="仿宋"/>
        <charset val="134"/>
      </rPr>
      <t>²</t>
    </r>
    <r>
      <rPr>
        <sz val="10"/>
        <rFont val="仿宋"/>
        <charset val="134"/>
      </rPr>
      <t>，导体材质：无氧铜，绝缘材料：聚氯乙烯，执行标准：GB/T5023.5-2008额定电压450/750V及以下聚氯乙烯绝缘电缆第5部分：软电缆(软线)；其它:满足设计及相关规范要求;</t>
    </r>
  </si>
  <si>
    <t>光缆</t>
  </si>
  <si>
    <t>室外单模铠装光纤；其它:满足设计及相关规范要求;</t>
  </si>
  <si>
    <t>网线</t>
  </si>
  <si>
    <t>超五类0.5四对非屏蔽双绞线网线
材质：纯无氧铜、聚氯乙烯、浅灰色PVC
导体采用99.99%高纯度OFC无氧铀制造，传输信号衰减小，信号损耗小，传输率高；
线材的护套及绝缘层采用进口的塑胶材质，耐磨、面酸碱、耐油、使用寿命长
其它:满足设计及相关规范要求;</t>
  </si>
  <si>
    <t>挂箱</t>
  </si>
  <si>
    <r>
      <rPr>
        <sz val="10"/>
        <rFont val="仿宋"/>
        <charset val="134"/>
      </rPr>
      <t>1.箱内尺寸要求高≥600mm、宽≥400mm、深≥250mm；箱体采用镀锌钢板材质，箱体厚度≥1.2mm，；箱体具有防水、防尘、通风散热、抗紫外线（防老化）、防盗、防锈、耐酸碱腐蚀等功能；箱体表面要求静电喷塑，户外涂料，平均塑层厚度≥80</t>
    </r>
    <r>
      <rPr>
        <sz val="10"/>
        <rFont val="Calibri"/>
        <charset val="161"/>
      </rPr>
      <t>μ</t>
    </r>
    <r>
      <rPr>
        <sz val="10"/>
        <rFont val="仿宋"/>
        <charset val="134"/>
      </rPr>
      <t>m；机箱正面用监控警示图标作为主图案，图案及字体颜色统一为公安蓝。在主图案下方喷涂中文标识，由“区县+监控”、“编号：+空白”、“电话：+11位数字”三排组成。机箱左侧面喷涂警告标示，以警示人们“注意”,标示颜色统一为GB/T3181-2008中的铁红（R01）；箱体门采用防拆装铰链，门开启角度≥120度，铰链安装于正面左侧，箱体门采用机械三角转舌锁安装于正面右侧；机箱顶部采用帽檐斜顶方式，箱体预留后或下进线孔，进线孔须有胶套保护。
2.箱体内部采用机架结构化设计，分为监控区、供电区、通讯设备区。配置智能控制终端、2P10A空开（环境工作温度≥60°）、电源防雷器、五孔导轨插座、光纤熔纤盘、光纤固定座、直流9寸风扇、箱门行程开关，电磁锁（环境工作温度≥65°）、三角机械锁、接地排、搁板等，箱内单元采用导轨式或机架式安装、接线方便，每个单元均可独立更换等设备。
3.提供≥3路AC220V输出，≥5路DC12V输出（1路预留给交换机），1路USB接口，1个RJ45口，≥4路数字输入输出接口。
4.DC12V输出接口检验：可通过软件平台开启、关闭或重启指定 DC12V输出接口；
当所接负载设备出现过载时，应能在软件平台上提示告警信息。
5.AC220V输出接口检验：可通过软件平台开启、关闭或重启指定 AC220V输出接口；当所接负载设备出现过载时，应能在软件平台上提示告警信息。
6.网络接口联动功能检验：当出现网络中断时，可重启指定DC12V输出接口。
7.风扇断电告警检验：支持对风扇状态的监测，当风扇断电时，应能在软件平台上提示告警信息。
8.远程控制功能检验：可通过软件平台远程控制交流输出接口和直流输出接口的开启/关闭、控制交换机和电锁的供电/断电，可设置定时开关时间，可设置重启时间。
9.供电状态监测与报警:支持对输入电源的监测,当出现断电、过压、欠压、过载时，应能在软件平台提示告警信息；支持对输入输出电压的监测，并通过软件平台显示输入输出电压值；支持对AC220V输出接口负载电流进行监测，当AC220输出接口接入1.0A电子负载，软件平台显示测量值为1.0A±5%；支持对DC12V输出接口负载电流进行监测，当DC12V输出接口接入1.0A电子负载，软件平台显示测量值为1.0A±5%；自动重合闸功能：当输入电源出现过压、欠压、过流且超过设定的阈值时，设备自动断电；当故障消除后，设备可自动回复供电；可通过软件平台的设置过压、欠压、过流的阈值。
10.其它：满足采购人其它功能使用需求及相关规范标准与管理使用部门要求；</t>
    </r>
  </si>
  <si>
    <t>套</t>
  </si>
  <si>
    <t>终端盒</t>
  </si>
  <si>
    <t>16芯满配SC-SC；其它：满足采购人其它功能使用需求及相关规范标准与管理使用部门要求；</t>
  </si>
  <si>
    <t>电子警察悬臂式杆</t>
  </si>
  <si>
    <r>
      <rPr>
        <sz val="10"/>
        <rFont val="仿宋"/>
        <charset val="134"/>
      </rPr>
      <t>1.类型:6米电子警察悬臂式杆
2.材质:Q235B钢管
3.规格尺寸:立杆八角</t>
    </r>
    <r>
      <rPr>
        <sz val="10"/>
        <rFont val="Calibri"/>
        <charset val="161"/>
      </rPr>
      <t>Φ</t>
    </r>
    <r>
      <rPr>
        <sz val="10"/>
        <rFont val="仿宋"/>
        <charset val="134"/>
      </rPr>
      <t>(250～300)×8×7500mm，横杆八角</t>
    </r>
    <r>
      <rPr>
        <sz val="10"/>
        <rFont val="Calibri"/>
        <charset val="161"/>
      </rPr>
      <t>Φ</t>
    </r>
    <r>
      <rPr>
        <sz val="10"/>
        <rFont val="仿宋"/>
        <charset val="134"/>
      </rPr>
      <t>(125～250)×8×6000mm
4.油漆品种、除锈防腐:内外热浸锌
5.避雷针材质规格:</t>
    </r>
    <r>
      <rPr>
        <sz val="10"/>
        <rFont val="Calibri"/>
        <charset val="161"/>
      </rPr>
      <t>φ</t>
    </r>
    <r>
      <rPr>
        <sz val="10"/>
        <rFont val="仿宋"/>
        <charset val="134"/>
      </rPr>
      <t>25
6.其他:满足设计及规范要求
7.其它：满足采购人其它功能使用需求及相关规范标准与管理使用部门要求；</t>
    </r>
  </si>
  <si>
    <t>接地线</t>
  </si>
  <si>
    <r>
      <rPr>
        <sz val="10"/>
        <rFont val="仿宋"/>
        <charset val="134"/>
      </rPr>
      <t>一、核心性能参数
（一）产品·1型号与执行标准
产品型号：BVR-6mm</t>
    </r>
    <r>
      <rPr>
        <sz val="10"/>
        <rFont val="仿宋"/>
        <charset val="134"/>
      </rPr>
      <t>²</t>
    </r>
    <r>
      <rPr>
        <sz val="10"/>
        <rFont val="仿宋"/>
        <charset val="134"/>
      </rPr>
      <t>（铜芯聚氯乙烯绝缘软电线），导体为多股软铜丝绞合结构，符合《额定电压 450/750V 及以下聚氯乙烯绝缘电缆》（GB/T 5023-2008）、《电线电缆用软铜导体》（GB/T 3956-2008）最新国家标准，确保产品合规性。
额定电压：450/750V，适用于交流额定电压 450/750V 及以下的建筑电气、工业设备、配电系统等场所的动力及照明线路敷设。
（二）导体参数
导体材质：采用高纯度无氧铜（Cu 含量≥99.95%），无氧化、无杂质，导电性能优异；导体结构为多股软铜丝绞合，丝径≤0.4mm，股数≥49 股（符合 GB/T 3956-2008 中第 5 类软导体要求），柔韧性强，便于弯曲布线。
导体直流电阻：20℃时导体直流电阻≤3.08</t>
    </r>
    <r>
      <rPr>
        <sz val="10"/>
        <rFont val="Calibri"/>
        <charset val="161"/>
      </rPr>
      <t>Ω</t>
    </r>
    <r>
      <rPr>
        <sz val="10"/>
        <rFont val="仿宋"/>
        <charset val="134"/>
      </rPr>
      <t>/km（单芯），确保电流传输损耗小。
导体截面积：标称截面积 6mm</t>
    </r>
    <r>
      <rPr>
        <sz val="10"/>
        <rFont val="仿宋"/>
        <charset val="134"/>
      </rPr>
      <t>²</t>
    </r>
    <r>
      <rPr>
        <sz val="10"/>
        <rFont val="仿宋"/>
        <charset val="134"/>
      </rPr>
      <t>。
（三）绝缘层参数
绝缘材质：采用环保聚氯乙烯（PVC）绝缘料，符合 RoHS 2.0、REACH 环保标准，无卤低烟、无毒无味，不含铅、镉等有害物质（提供环保检测报告复印件）。
绝缘厚度：平均绝缘厚度≥1.0mm，最薄点绝缘厚度≥0.85mm（符合 GB/T 5023-2008 标准要求），绝缘层均匀无针孔、气泡、裂纹等缺陷。
绝缘性能：
耐温等级：70℃，长期工作温度不超过 70℃，短路温度不超过 160℃（持续时间≤5s）；
击穿电压：在 20℃、50Hz 交流电压下，绝缘击穿电压≥15kV/mm，无击穿、闪络现象；
绝缘电阻：20℃时绝缘电阻≥100M</t>
    </r>
    <r>
      <rPr>
        <sz val="10"/>
        <rFont val="Calibri"/>
        <charset val="161"/>
      </rPr>
      <t>Ω</t>
    </r>
    <r>
      <rPr>
        <sz val="10"/>
        <rFont val="MS Gothic"/>
        <charset val="128"/>
      </rPr>
      <t>・</t>
    </r>
    <r>
      <rPr>
        <sz val="10"/>
        <rFont val="仿宋"/>
        <charset val="134"/>
      </rPr>
      <t>km，确保绝缘性能稳定，杜绝漏电风险。
（四）传输性能
额定载流量：在环境温度 30℃、明敷条件下，额定载流量≥47A（单芯）；穿管敷设（PVC 管，3 根并列）时载流量≥35A，满足建筑电气、工业配电等场景的大功率供电需求。
弯曲性能：最小弯曲半径≤6 倍电缆外径（静态敷设）、≤10 倍电缆外径（动态敷设），弯曲后绝缘层无开裂、导体无断股，适配复杂布线环境。
二、物理与结构参数
成品外径：单芯成品最大外径≤8.0mm，尺寸均匀，便于穿管、桥架敷设。
其它:满足设计及相关规范要求;</t>
    </r>
  </si>
  <si>
    <t>接地体</t>
  </si>
  <si>
    <t>含焊接，电阻小于4欧姆；其它:满足设计及相关规范要求;</t>
  </si>
  <si>
    <t>二、交通信号控制系统</t>
  </si>
  <si>
    <t>道路交通信号控制机</t>
  </si>
  <si>
    <r>
      <rPr>
        <sz val="10"/>
        <rFont val="仿宋"/>
        <charset val="134"/>
      </rPr>
      <t>1.信号机符合《GB25280-2016 道路交通信号控制机》；
2.信号机符合《GAT 1049.2-2013 公安交通集成指挥平台通信协议 第 2 部分：交通信号控制
系统》，要求接入现有系统；
3.采用先进的 ARM 32 位芯片，提供强大的计算与通讯能力，低功耗、高性能、高可靠性
4.信号机采用模块化设计，安装维护方便；
5.采用开放性、标准化通信协议，方便扩展
6.配置 16 组灯控输出，具备扩展到最大 32 组独立灯控的能力；
7.支持定制图形化路口警卫任务手控面板、无线手动控制面板及行人过街按钮；
8.支持中心系统校时功能，可以与中心控制系统连接，接收并执行中心校时命令；
9.支持学习式、脉冲式及通讯式三种倒计时器；
10.信号机支持基于灯组的不对称信号控制、切换相位控制、手动控制；11.支持故障检测降级；
12.支持关灯、黄闪、全红、灯色锁定、阶段步进、周期控制、无线缆协调控制、感应控制、单点优化、公交优先、行人过街、紧急优先、远程控制等多种控制方式；13.每路输出最大驱动功率：不低于 800W；
14.整机标配功耗：&lt;50W（不含灯具消耗功率）；
15.信号机绝缘电阻：&gt;50M</t>
    </r>
    <r>
      <rPr>
        <sz val="10"/>
        <rFont val="Calibri"/>
        <charset val="161"/>
      </rPr>
      <t>Ω</t>
    </r>
    <r>
      <rPr>
        <sz val="10"/>
        <rFont val="仿宋"/>
        <charset val="134"/>
      </rPr>
      <t>；
16.电源输入端及灯控信号输出端具备防雷保护功能，具备过流、过压、浪涌和短路保护设备；17.信号机环境适应性满足：温度-40～＋70℃，湿度：45%～95%；18.具备防破坏、防振、防电磁干扰、防尘、防水、防潮、防高温、防锈蚀、防雷击功能；19.带有电源插座和空气开关，机箱座的固定机箱螺丝采用不锈钢螺丝。
17.其它：满足采购人其它功能使用需求及相关规范标准与管理使用部门要求；</t>
    </r>
  </si>
  <si>
    <t>智能门禁系统</t>
  </si>
  <si>
    <t>智能门禁锁具，支持开门报警、远程开锁、刷卡开锁，支持无市电状态开启关闭门锁，支持机械钥匙，支持机柜开门拍照；其它：满足采购人其它功能使用需求及相关规范标准与管理使用部门要求；</t>
  </si>
  <si>
    <t>环境监测模块</t>
  </si>
  <si>
    <t>1.功能参数
（1）支持机箱温湿度监测，实时检测机柜内温湿度信息，支持高温机箱风扇自动开启；
（2）支持机箱水位监测，支持异常水位报警；
（3）支持2路报警输出接口。
2.工作环境
（1）工作温度：-20℃～70℃；
（2）工作湿度：≤95%RH(25℃，无凝露)
3.其它：满足采购人其它功能使用需求及相关规范标准与管理使用部门要求；</t>
  </si>
  <si>
    <t>工业级可视化触控终端</t>
  </si>
  <si>
    <r>
      <rPr>
        <sz val="10"/>
        <rFont val="仿宋"/>
        <charset val="134"/>
      </rPr>
      <t>1.功能参数
（1）支持信号机状态查询；
（2）支持信号机全部控制数据修改；
（3）支持路口数据保存；
（4）支持信号机手持接口；
（5）支持横屏、竖屏多种模式；
（6）彩色图形TFT，分辨率1280*480；
（7）电容式多点触摸控制；
（8）自动背光控制
（9）自动关机
2.电气参数
（1）工作电源：5VDC/2A；
（2）雷击浪涌冲击防护(电源)：5000A(8/20</t>
    </r>
    <r>
      <rPr>
        <sz val="10"/>
        <rFont val="Calibri"/>
        <charset val="161"/>
      </rPr>
      <t>μ</t>
    </r>
    <r>
      <rPr>
        <sz val="10"/>
        <rFont val="仿宋"/>
        <charset val="134"/>
      </rPr>
      <t>s)
3.机械参数
表面硬度莫式7级；
4.材质
（1）压铸铝外壳，表喷黑色装饰漆；
（2）19寸机架式安装，维护方便
5.工作环境
（1）工作温度：-20℃～70℃；
（2）工作湿度：≤95%RH(25℃，无凝露)；
6.其它：满足采购人其它功能使用需求及相关规范标准与管理使用部门要求；</t>
    </r>
  </si>
  <si>
    <t>警卫任务（应急处突）专用控制面板</t>
  </si>
  <si>
    <r>
      <rPr>
        <sz val="10"/>
        <rFont val="仿宋"/>
        <charset val="134"/>
      </rPr>
      <t>1.电气参数
（1）工作电源：DC5V/1A；
（2）雷击浪涌冲击防护(电源)：5000A(8/20</t>
    </r>
    <r>
      <rPr>
        <sz val="10"/>
        <rFont val="Calibri"/>
        <charset val="161"/>
      </rPr>
      <t>μ</t>
    </r>
    <r>
      <rPr>
        <sz val="10"/>
        <rFont val="仿宋"/>
        <charset val="134"/>
      </rPr>
      <t>s)
2.工作环境
（1）工作温度：-20℃～70℃；
（2）工作湿度：≤95%RH（25℃，无凝露）
3.其它：满足采购人其它功能使用需求及相关规范标准与管理使用部门要求；</t>
    </r>
  </si>
  <si>
    <t>物联边缘网关</t>
  </si>
  <si>
    <t>1.功能参数
（1）网关由底板、核心板、PLC集中器模块三部分组成；
（2）支持系统内温度检测；
（3）支持掉电检测；支持插紧检测；
（4）支持电源、运行、业务指示灯；
（5）PLC集中器头端模块CPU采用ARM A9,工作频率2~12MHz，支持自动低功耗控制技术，支持4级QoS，支持数据分段、重组、重传；支持数据加解密。
（7）采用边缘计算，支持毫秒级的数据实时分析、事件实时响应；
（8）支持私有的安全域：数据、节点、网络安全；
（9）支持边缘智能分析处理，充分利用电力线传输数据，实现路口级数据互通共享，实现路口全面数字化、智能化；
2.电气参数
（1）支持USB、COM口、RS485、RJ45等接口；
（2）工作电源：DC12V±1V，功耗＜8W
3.机械参数
铝型材，表喷黑色装饰漆，4U板卡式安装
4.工作环境
（1）工作温度：-40℃～70℃；
（2）散热方式：自然散热；
（3）工作湿度：≤95%RH(25℃，无凝露)
5.其它：满足采购人其它功能使用需求及相关规范标准与管理使用部门要求；</t>
  </si>
  <si>
    <t>信控物联尾端模块（车灯配套）</t>
  </si>
  <si>
    <t>1.功能参数
（1）信控物联套件尾端物联模块，CPU采用ARM A9,工作频率2~12MHz，支持子频段使用；
（2）支持业务指示灯；
（3）匹配支持人行信号灯物联网控制，支持尾端设备故障、漏电、线路信息上报等；
2.电气参数
（1）支持UART接口；
（2）工作电源：DC12V±1V，功耗＜8W
3.工作环境
（1）工作温度：-40℃～85℃；
（2）散热方式：自然散热；
（3）工作湿度：≤95%RH(25℃，无凝露)
4.其它：满足采购人其它功能使用需求及相关规范标准与管理使用部门要求；</t>
  </si>
  <si>
    <t>信控物联尾端模块（人灯配套）</t>
  </si>
  <si>
    <r>
      <rPr>
        <sz val="10"/>
        <rFont val="Calibri"/>
        <charset val="161"/>
      </rPr>
      <t>Φ</t>
    </r>
    <r>
      <rPr>
        <sz val="10"/>
        <rFont val="仿宋"/>
        <charset val="134"/>
      </rPr>
      <t>400高通量圆盘信号灯</t>
    </r>
  </si>
  <si>
    <r>
      <rPr>
        <sz val="10"/>
        <rFont val="仿宋"/>
        <charset val="134"/>
      </rPr>
      <t>1.光学性能
（1）红黄绿三色无图案几何位置分立单元，透光面直径为 400mm 的面光源信号灯;
（2） 交通专用高通量 LED 灯珠，光电效率≥90lm/W；
（3）LED 灯珠使用寿命大于 100000h，光源衰减：50000h≤5%；（4）发光单元的光学性能符合 GB14887-2011《道路交通信号灯》标准要求；（5）信号灯光路系统采用抗紫外线的高透光无色 PC 面罩（无散射剂），寿命期内不发黄变色；
（6）信号灯任意成像点光强一致性偏差≤10%，无暗斑亮斑；（7）左右上下视角：30°；
（8）可视距离≥300m
2.电气参数
（1）开关电源，恒流驱动，PF≥0.85，启动/关闭响应时间≤100ms；
（2）工作电压：AC220V±20%，50Hz±2Hz；
（3）额定功率(单灯)：≤9W；
（4）绝缘电阻：&gt;500M</t>
    </r>
    <r>
      <rPr>
        <sz val="10"/>
        <rFont val="Calibri"/>
        <charset val="161"/>
      </rPr>
      <t>Ώ</t>
    </r>
    <r>
      <rPr>
        <sz val="10"/>
        <rFont val="仿宋"/>
        <charset val="134"/>
      </rPr>
      <t>；
（5）介电强度：1440VAC；
（6）泄漏电流：≤1.0mA；
3.其它：满足采购人其它功能使用需求及相关规范标准与管理使用部门要求；</t>
    </r>
  </si>
  <si>
    <r>
      <rPr>
        <sz val="10"/>
        <rFont val="Calibri"/>
        <charset val="161"/>
      </rPr>
      <t>Φ</t>
    </r>
    <r>
      <rPr>
        <sz val="10"/>
        <rFont val="仿宋"/>
        <charset val="134"/>
      </rPr>
      <t>400高通量箭头信号灯</t>
    </r>
  </si>
  <si>
    <r>
      <rPr>
        <sz val="10"/>
        <rFont val="仿宋"/>
        <charset val="134"/>
      </rPr>
      <t>1.光学性能
（1）红黄绿三色箭头图案几何位置分立单元，透光面直径为 400mm 的面光源信号灯;
（2） 交通专用高通量 LED 灯珠，光电效率≥90lm/W；
（3）LED 灯珠使用寿命大于 100000h，光源衰减：50000h≤5%；
（4）发光单元的光学性能符合 GB14887-2011《道路交通信号灯》标准要求；
（5）信号灯光路系统采用抗紫外线的高透光无色 PC 面罩（无散射剂），寿命期内不发黄变
色；
（6）信号灯任意成像点光强一致性偏差≤10%，无暗斑亮斑；
（7）左右上下视角：30°；
（8）可视距离≥300m
2.电气参数
（1）开关电源，恒流驱动，PF≥0.85，启动/关闭响应时间≤100ms；
（2）工作电压：AC220V±20%，50Hz±2Hz；
（3）额定功率(单灯)：≤9W；
（4）绝缘电阻：&gt;500M</t>
    </r>
    <r>
      <rPr>
        <sz val="10"/>
        <rFont val="Calibri"/>
        <charset val="161"/>
      </rPr>
      <t>Ώ</t>
    </r>
    <r>
      <rPr>
        <sz val="10"/>
        <rFont val="仿宋"/>
        <charset val="134"/>
      </rPr>
      <t>；
（5）介电强度：1440VAC；
（6）泄漏电流：≤1.0mA；
3.其它：满足采购人其它功能使用需求及相关规范标准与管理使用部门要求；</t>
    </r>
  </si>
  <si>
    <t>道路交通信号倒计时显示器（车灯配套）</t>
  </si>
  <si>
    <t>1.功能参数
（1）LED 显示管管芯采用进口一级管芯，降压多分组并接方式；中心光强(亮度)≥5000cd，
功耗≤25 瓦，视角≥30 度；
（2）点阵式动态显示，32 级以上亮度调节，同相位倒计时同步时间不大于 0.1 秒；
（3）独立的红黄绿三色数字显示；
（4）无需单独供电，从信号灯取电，控制主板在信号灯灯色切换时能正常工作；
（5）支持单相位和双相位计数和显示；
（6）支持跟随方式（学习式）、通讯方式（实时型）和自适应控制定程显示（显示时间自动
学习）；
（7）支持无通信电缆模式下手动关闭和开启倒计时；
（8）支持一个信号周期内 2 次以上红灯和绿灯时间计数和显示；
（9）可视距离≥300m
（10）具有物联网通讯功能，支持倒计时显示器运行状态远程查询；灯珠损坏故障、通讯故
障等故障主动上报；亮度调整等功能。
2.电气参数
（1）工作电源：220VAC±20%,50Hz；
（2）支持 AC36~48V 低压交流供电。
3.其它：满足采购人其它功能使用需求及相关规范标准与管理使用部门要求；</t>
  </si>
  <si>
    <r>
      <rPr>
        <sz val="10"/>
        <rFont val="Calibri"/>
        <charset val="161"/>
      </rPr>
      <t>Φ</t>
    </r>
    <r>
      <rPr>
        <sz val="10"/>
        <rFont val="仿宋"/>
        <charset val="134"/>
      </rPr>
      <t>300高通量人行横道信号灯（两联）</t>
    </r>
  </si>
  <si>
    <r>
      <rPr>
        <sz val="10"/>
        <rFont val="仿宋"/>
        <charset val="134"/>
      </rPr>
      <t>性能要求：
1、面罩规格</t>
    </r>
    <r>
      <rPr>
        <sz val="10"/>
        <rFont val="Calibri"/>
        <charset val="161"/>
      </rPr>
      <t>Φ</t>
    </r>
    <r>
      <rPr>
        <sz val="10"/>
        <rFont val="仿宋"/>
        <charset val="134"/>
      </rPr>
      <t>300mm 面罩材质 PC；
2、外壳材质塑壳，表面处理黑色喷塑哑光；
3、静红人≤8W,动绿人≤7W，倒计时最大功耗≤10W；
4、绝缘电阻≥500M</t>
    </r>
    <r>
      <rPr>
        <sz val="10"/>
        <rFont val="Calibri"/>
        <charset val="161"/>
      </rPr>
      <t>Ω</t>
    </r>
    <r>
      <rPr>
        <sz val="10"/>
        <rFont val="仿宋"/>
        <charset val="134"/>
      </rPr>
      <t>；
5、中心光强 150cd ~ 400cd；
6、 LED 数量信号灯：红人 65,绿动人 120，红绿倒计时 LED 数量：各64；7、LED 直径</t>
    </r>
    <r>
      <rPr>
        <sz val="10"/>
        <rFont val="Calibri"/>
        <charset val="161"/>
      </rPr>
      <t>Φ</t>
    </r>
    <r>
      <rPr>
        <sz val="10"/>
        <rFont val="仿宋"/>
        <charset val="134"/>
      </rPr>
      <t>5mm 单管电流&lt; 15mA；
8、LED 寿命≥100000 小时；
9、LED 波长红：625±5 nm，绿：505±5 nm；
10、可视距离&gt;300m 可视角度&gt;30°；
11、防护等级 IP55。
其它：满足采购人其它功能使用需求及相关规范标准与管理使用部门要求；</t>
    </r>
  </si>
  <si>
    <t>道路交通信号倒计时显示器（人灯配套）</t>
  </si>
  <si>
    <t>1.功能参数
（1）LED显示管管芯采用进口一级管芯，降压多分组并接方式；中心光强(亮度)≥5000cd/m2，视角≥30°；
（2）点阵式动态显示，32级以上亮度调节，同相位倒计时同步时间≤0.1秒；
（3）独立的红绿二色数字显示，数字尺寸（单个）：≥宽110mm×高230mm；
（4）无需单独供电，从信号灯取电，控制主板在信号灯灯色切换时能正常工作；
（5）支持单相位和双相位计数和显示；
（6）支持跟随方式（学习式）、通讯方式（实时型）和自适应控制定程显示（显示时间自动学习）；
（7）支持无通信电缆模式下手动关闭和开启倒计时；
（8）支持一个信号周期内2次以上红灯和绿灯时间计数和显示；
（9）可视距离≥300m
（10）具有PLC通讯功能，支持倒计时显示器运行状态远程查询；灯珠损坏故障、通讯故障等故障主动上报；亮度调整等功能。
2.电气参数
（1）工作电源：220VAC±20%,50Hz，功耗≤25W；
（2）支持AC36~48V低压交流供电。
3.机械参数
（1）采用防风、放落设计；
（2）支持前面板打开；
4.材质
（1）承受正常使用条件下可能产生的振动而无零件损坏、松动的现象；安装维护方便，使用寿命长
5.工作环境
（1）工作环境：-20℃～70℃；
（2）工作湿度：≤95%RH[(40±2)℃,无凝露]；
（3）防护等级：IP53。
具有与信号机实现有线通讯的功能，支持接收信号机开/关屏命令。
通过公安部下属权威检测机构检测，符合GA/T508-2014《道路交通信号倒计时显示器》标准要求。
6.其它：满足采购人其它功能使用需求及相关规范标准与管理使用部门要求；</t>
  </si>
  <si>
    <t>电源防雷器</t>
  </si>
  <si>
    <r>
      <rPr>
        <sz val="10"/>
        <rFont val="仿宋"/>
        <charset val="134"/>
      </rPr>
      <t>1.功能参数
系统电源避雷设备
2.电气参数
（1）电气间隙和爬电距离标准DINVDE0110-1，保护等级IP20，额定电压UN230VAC，电涌保护器额定电压UC275VAC/350VDC，额定频率fN50Hz(60Hz)，接地导线电流IPE≤0,3mA
（2）待机功耗PC≤125mVA，最大放电电流Imax（8/20）</t>
    </r>
    <r>
      <rPr>
        <sz val="10"/>
        <rFont val="仿宋"/>
        <charset val="134"/>
      </rPr>
      <t>µ</t>
    </r>
    <r>
      <rPr>
        <sz val="10"/>
        <rFont val="仿宋"/>
        <charset val="134"/>
      </rPr>
      <t>s40kA，额定放电电流In（8/20）</t>
    </r>
    <r>
      <rPr>
        <sz val="10"/>
        <rFont val="仿宋"/>
        <charset val="134"/>
      </rPr>
      <t>µ</t>
    </r>
    <r>
      <rPr>
        <sz val="10"/>
        <rFont val="仿宋"/>
        <charset val="134"/>
      </rPr>
      <t>s20kA，雷电测试电流（10/350）</t>
    </r>
    <r>
      <rPr>
        <sz val="10"/>
        <rFont val="仿宋"/>
        <charset val="134"/>
      </rPr>
      <t>µ</t>
    </r>
    <r>
      <rPr>
        <sz val="10"/>
        <rFont val="仿宋"/>
        <charset val="134"/>
      </rPr>
      <t>s，峰值limp3kA，最大吸收能量（2ms）550J
（3）防护等级Up≤1,35kV，残压≤1kV(5kA)，≤1,15kV(10kA)，≤1,35kV(In)，≤950V(3kA)，响应时间≤25ns
（4）分支布线所需的最大备用保险丝125A(gL)，短路电阻IP，带有最大备用熔断器（有效）25kA，容量3nF
3.材质
（1）外壳材料、电气间隙和外壳材料PA；
（2）阻燃等级，符合UL94V0，黑色；
4.工作环境
（1）工作环境：-20℃—70℃；
（2）工作湿度：≤95%RH(25℃，无凝露)。
5.其它：满足采购人其它功能使用需求及相关规范标准与管理使用部门要求；</t>
    </r>
  </si>
  <si>
    <t>控制线缆</t>
  </si>
  <si>
    <r>
      <rPr>
        <sz val="10"/>
        <rFont val="仿宋"/>
        <charset val="134"/>
      </rPr>
      <t>铜芯聚氯乙烯绝缘聚氯乙烯护套软线额定电压：300/500V，规格：RVV4*1.5mm</t>
    </r>
    <r>
      <rPr>
        <sz val="10"/>
        <rFont val="仿宋"/>
        <charset val="134"/>
      </rPr>
      <t>²</t>
    </r>
    <r>
      <rPr>
        <sz val="10"/>
        <rFont val="仿宋"/>
        <charset val="134"/>
      </rPr>
      <t>，导体材质：无氧铜，绝缘材料：聚氯乙烯，执行标准：GB/T5023.5-2008额定电压450/750V及以下聚氯乙烯绝缘电缆第5部分：软电缆(软线)；其它:满足设计及相关规范要求；</t>
    </r>
  </si>
  <si>
    <t>主电源线</t>
  </si>
  <si>
    <r>
      <rPr>
        <sz val="10"/>
        <rFont val="仿宋"/>
        <charset val="134"/>
      </rPr>
      <t>铜芯聚氯乙烯绝缘聚氯乙烯护套软线额定电压：300/500V，规格：RVV3*10mm</t>
    </r>
    <r>
      <rPr>
        <sz val="10"/>
        <rFont val="仿宋"/>
        <charset val="134"/>
      </rPr>
      <t>²</t>
    </r>
    <r>
      <rPr>
        <sz val="10"/>
        <rFont val="仿宋"/>
        <charset val="134"/>
      </rPr>
      <t>，导体材质：无氧铜，绝缘材料：聚氯乙烯，执行标准：GB/T5023.5-2008额定电压450/750V及以下聚氯乙烯绝缘电缆第5部分：软电缆(软线)；其它:满足设计及相关规范要求；</t>
    </r>
  </si>
  <si>
    <t>6米悬臂式车行灯杆</t>
  </si>
  <si>
    <r>
      <rPr>
        <sz val="10"/>
        <rFont val="仿宋"/>
        <charset val="134"/>
      </rPr>
      <t>1.类型:6米悬臂式车行灯杆
2.材质:Q235B钢管
3.规格尺寸:立柱八角</t>
    </r>
    <r>
      <rPr>
        <sz val="10"/>
        <rFont val="Calibri"/>
        <charset val="161"/>
      </rPr>
      <t>Φ</t>
    </r>
    <r>
      <rPr>
        <sz val="10"/>
        <rFont val="仿宋"/>
        <charset val="134"/>
      </rPr>
      <t>(250～300)×8×7500mm，横梁八角</t>
    </r>
    <r>
      <rPr>
        <sz val="10"/>
        <rFont val="Calibri"/>
        <charset val="161"/>
      </rPr>
      <t>Φ</t>
    </r>
    <r>
      <rPr>
        <sz val="10"/>
        <rFont val="仿宋"/>
        <charset val="134"/>
      </rPr>
      <t>(125～250)×8×6000mm
4.油漆品种、除锈防腐:内外热浸锌
5.黄色不锈钢遮水帽
6.其他:满足设计及规范要求
7.其它：满足采购人其它功能使用需求及相关规范标准与管理使用部门要求；</t>
    </r>
  </si>
  <si>
    <t>8米悬臂式车行灯杆</t>
  </si>
  <si>
    <r>
      <rPr>
        <sz val="10"/>
        <rFont val="仿宋"/>
        <charset val="134"/>
      </rPr>
      <t>1.类型:8米悬臂式车行灯杆
2.材质:Q235B钢管
3.规格尺寸:立柱八角</t>
    </r>
    <r>
      <rPr>
        <sz val="10"/>
        <rFont val="Calibri"/>
        <charset val="161"/>
      </rPr>
      <t>Φ</t>
    </r>
    <r>
      <rPr>
        <sz val="10"/>
        <rFont val="仿宋"/>
        <charset val="134"/>
      </rPr>
      <t>(250～300)×8×7500mm，横梁八角</t>
    </r>
    <r>
      <rPr>
        <sz val="10"/>
        <rFont val="Calibri"/>
        <charset val="161"/>
      </rPr>
      <t>Φ</t>
    </r>
    <r>
      <rPr>
        <sz val="10"/>
        <rFont val="仿宋"/>
        <charset val="134"/>
      </rPr>
      <t>(125～250)×8×8000mm
4.油漆品种、除锈防腐:内外热浸锌
5.黄色不锈钢遮水帽
6.其他:满足设计及规范要求
7.其它：满足采购人其它功能使用需求及相关规范标准与管理使用部门要求；</t>
    </r>
  </si>
  <si>
    <t>4米人灯灯杆</t>
  </si>
  <si>
    <r>
      <rPr>
        <sz val="10"/>
        <rFont val="仿宋"/>
        <charset val="134"/>
      </rPr>
      <t>1.类型:</t>
    </r>
    <r>
      <rPr>
        <sz val="10"/>
        <rFont val="Calibri"/>
        <charset val="161"/>
      </rPr>
      <t>Φ</t>
    </r>
    <r>
      <rPr>
        <sz val="10"/>
        <rFont val="仿宋"/>
        <charset val="134"/>
      </rPr>
      <t>114人灯灯杆
2.材质:Q235B钢管
3.规格尺寸:</t>
    </r>
    <r>
      <rPr>
        <sz val="10"/>
        <rFont val="Calibri"/>
        <charset val="161"/>
      </rPr>
      <t>φ</t>
    </r>
    <r>
      <rPr>
        <sz val="10"/>
        <rFont val="仿宋"/>
        <charset val="134"/>
      </rPr>
      <t>114×5×4500mm
4.油漆品种、除锈防腐:内外热浸锌
5.其他:满足设计及规范要求
6.其它：满足采购人其它功能使用需求及相关规范标准与管理使用部门要求；</t>
    </r>
  </si>
  <si>
    <t>7m人行灯杆</t>
  </si>
  <si>
    <r>
      <rPr>
        <sz val="10"/>
        <rFont val="仿宋"/>
        <charset val="134"/>
      </rPr>
      <t>1.类型:</t>
    </r>
    <r>
      <rPr>
        <sz val="10"/>
        <rFont val="Calibri"/>
        <charset val="161"/>
      </rPr>
      <t>Φ</t>
    </r>
    <r>
      <rPr>
        <sz val="10"/>
        <rFont val="仿宋"/>
        <charset val="134"/>
      </rPr>
      <t>114人灯灯杆
2.材质:Q235B钢管
3.规格尺寸:</t>
    </r>
    <r>
      <rPr>
        <sz val="10"/>
        <rFont val="Calibri"/>
        <charset val="161"/>
      </rPr>
      <t>φ</t>
    </r>
    <r>
      <rPr>
        <sz val="10"/>
        <rFont val="仿宋"/>
        <charset val="134"/>
      </rPr>
      <t>114×5×7000mm
4.油漆品种、除锈防腐:内外热浸锌
5.其他:满足设计及规范要求
6.其它：满足采购人其它功能使用需求及相关规范标准与管理使用部门要求；</t>
    </r>
  </si>
  <si>
    <r>
      <rPr>
        <sz val="10"/>
        <rFont val="Calibri"/>
        <charset val="161"/>
      </rPr>
      <t>φ</t>
    </r>
    <r>
      <rPr>
        <sz val="10"/>
        <rFont val="仿宋"/>
        <charset val="134"/>
      </rPr>
      <t>114×4.5×5000mm杆件</t>
    </r>
  </si>
  <si>
    <r>
      <rPr>
        <sz val="10"/>
        <rFont val="仿宋"/>
        <charset val="134"/>
      </rPr>
      <t>1.类型:</t>
    </r>
    <r>
      <rPr>
        <sz val="10"/>
        <rFont val="Calibri"/>
        <charset val="161"/>
      </rPr>
      <t>Φ</t>
    </r>
    <r>
      <rPr>
        <sz val="10"/>
        <rFont val="仿宋"/>
        <charset val="134"/>
      </rPr>
      <t>114杆件
2.材质:Q235B钢管
3.规格尺寸:</t>
    </r>
    <r>
      <rPr>
        <sz val="10"/>
        <rFont val="Calibri"/>
        <charset val="161"/>
      </rPr>
      <t>φ</t>
    </r>
    <r>
      <rPr>
        <sz val="10"/>
        <rFont val="仿宋"/>
        <charset val="134"/>
      </rPr>
      <t>114×4.5×5000mm
4.油漆品种、除锈防腐:内外热浸锌
5.其他:满足设计及规范要求
6.其它：满足采购人其它功能使用需求及相关规范标准与管理使用部门要求；</t>
    </r>
  </si>
  <si>
    <t>根</t>
  </si>
  <si>
    <r>
      <rPr>
        <sz val="10"/>
        <rFont val="仿宋"/>
        <charset val="134"/>
      </rPr>
      <t>一、核心性能参数
（一）产品·1型号与执行标准
产品型号：BVR-6mm</t>
    </r>
    <r>
      <rPr>
        <sz val="10"/>
        <rFont val="仿宋"/>
        <charset val="134"/>
      </rPr>
      <t>²</t>
    </r>
    <r>
      <rPr>
        <sz val="10"/>
        <rFont val="仿宋"/>
        <charset val="134"/>
      </rPr>
      <t>（铜芯聚氯乙烯绝缘软电线），导体为多股软铜丝绞合结构，符合《额定电压 450/750V 及以下聚氯乙烯绝缘电缆》（GB/T 5023-2008）、《电线电缆用软铜导体》（GB/T 3956-2008）最新国家标准，确保产品合规性。
额定电压：450/750V，适用于交流额定电压 450/750V 及以下的建筑电气、工业设备、配电系统等场所的动力及照明线路敷设。
（二）导体参数
导体材质：采用高纯度无氧铜（Cu 含量≥99.95%），无氧化、无杂质，导电性能优异；导体结构为多股软铜丝绞合，丝径≤0.4mm，股数≥49 股（符合 GB/T 3956-2008 中第 5 类软导体要求），柔韧性强，便于弯曲布线。
导体直流电阻：20℃时导体直流电阻≤3.08</t>
    </r>
    <r>
      <rPr>
        <sz val="10"/>
        <rFont val="Calibri"/>
        <charset val="161"/>
      </rPr>
      <t>Ω</t>
    </r>
    <r>
      <rPr>
        <sz val="10"/>
        <rFont val="仿宋"/>
        <charset val="134"/>
      </rPr>
      <t>/km（单芯），确保电流传输损耗小。
导体截面积：标称截面积 6mm</t>
    </r>
    <r>
      <rPr>
        <sz val="10"/>
        <rFont val="仿宋"/>
        <charset val="134"/>
      </rPr>
      <t>²</t>
    </r>
    <r>
      <rPr>
        <sz val="10"/>
        <rFont val="仿宋"/>
        <charset val="134"/>
      </rPr>
      <t>。
（三）绝缘层参数
绝缘材质：采用环保聚氯乙烯（PVC）绝缘料，符合 RoHS 2.0、REACH 环保标准，无卤低烟、无毒无味，不含铅、镉等有害物质（提供环保检测报告复印件）。
绝缘厚度：平均绝缘厚度≥1.0mm，最薄点绝缘厚度≥0.85mm（符合 GB/T 5023-2008 标准要求），绝缘层均匀无针孔、气泡、裂纹等缺陷。
绝缘性能：
耐温等级：70℃，长期工作温度不超过 70℃，短路温度不超过 160℃（持续时间≤5s）；
击穿电压：在 20℃、50Hz 交流电压下，绝缘击穿电压≥15kV/mm，无击穿、闪络现象；
绝缘电阻：20℃时绝缘电阻≥100M</t>
    </r>
    <r>
      <rPr>
        <sz val="10"/>
        <rFont val="Calibri"/>
        <charset val="161"/>
      </rPr>
      <t>Ω</t>
    </r>
    <r>
      <rPr>
        <sz val="10"/>
        <rFont val="微软雅黑"/>
        <charset val="134"/>
      </rPr>
      <t>・</t>
    </r>
    <r>
      <rPr>
        <sz val="10"/>
        <rFont val="仿宋"/>
        <charset val="134"/>
      </rPr>
      <t>km，确保绝缘性能稳定，杜绝漏电风险。
（四）传输性能
额定载流量：在环境温度 30℃、明敷条件下，额定载流量≥47A（单芯）；穿管敷设（PVC 管，3 根并列）时载流量≥35A，满足建筑电气、工业配电等场景的大功率供电需求。
弯曲性能：最小弯曲半径≤6 倍电缆外径（静态敷设）、≤10 倍电缆外径（动态敷设），弯曲后绝缘层无开裂、导体无断股，适配复杂布线环境。
二、物理与结构参数
成品外径：单芯成品最大外径≤8.0mm，尺寸均匀，便于穿管、桥架敷设。
其它:满足设计及相关规范要求;</t>
    </r>
  </si>
  <si>
    <t>镀锌管道</t>
  </si>
  <si>
    <r>
      <rPr>
        <sz val="10"/>
        <rFont val="仿宋"/>
        <charset val="134"/>
      </rPr>
      <t>2*1 2孔</t>
    </r>
    <r>
      <rPr>
        <sz val="10"/>
        <rFont val="Calibri"/>
        <charset val="161"/>
      </rPr>
      <t>φ</t>
    </r>
    <r>
      <rPr>
        <sz val="10"/>
        <rFont val="仿宋"/>
        <charset val="134"/>
      </rPr>
      <t>114*3.5mm镀锌钢管；其它:满足设计及相关规范要求;</t>
    </r>
  </si>
  <si>
    <t>HDPE管</t>
  </si>
  <si>
    <r>
      <rPr>
        <sz val="10"/>
        <rFont val="仿宋"/>
        <charset val="134"/>
      </rPr>
      <t>2*1 2孔</t>
    </r>
    <r>
      <rPr>
        <sz val="10"/>
        <rFont val="Calibri"/>
        <charset val="161"/>
      </rPr>
      <t>φ</t>
    </r>
    <r>
      <rPr>
        <sz val="10"/>
        <rFont val="仿宋"/>
        <charset val="134"/>
      </rPr>
      <t>110*3.5mmHDPE管；其它:满足设计及相关规范要求;</t>
    </r>
  </si>
  <si>
    <t>报修电话标牌</t>
  </si>
  <si>
    <t>600*1200*2mm，Ⅳ类反光膜，附着信号灯杆;其它:满足设计及相关规范要求;</t>
  </si>
  <si>
    <t>信号灯提示标志1</t>
  </si>
  <si>
    <t>1.类型:标志牌
2.材质、规格尺寸:1000*2400*2mm
3.板面反光膜等级:铝合金板,并符合GB/T23827-2009《道路交通标志板及支撑件》的规定IV类微棱镜超强级反光膜
[工作内容]
1.制作、安装
其它：满足采购人其它功能使用需求及相关规范标准与管理使用部门要求；</t>
  </si>
  <si>
    <t>信号灯提示标志2</t>
  </si>
  <si>
    <t>1.类型:标志牌
2.材质、规格尺寸:400*1900*2mm
3.板面反光膜等级:铝合金板,并符合GB/T23827-2009《道路交通标志板及支撑件》的规定IV类微棱镜超强级反光膜
[工作内容]
1.制作、安装
其它：满足采购人其它功能使用需求及相关规范标准与管理使用部门要求；</t>
  </si>
  <si>
    <t>信号灯报修电话标志</t>
  </si>
  <si>
    <t>1.类型:标志牌
2.材质、规格尺寸:1200*600*2mm
3.板面反光膜等级:铝合金板,并符合GB/T23827-2009《道路交通标志板及支撑件》的规定IV类微棱镜超强级反光膜
[工作内容]
1.制作、安装
其它：满足采购人其它功能使用需求及相关规范标准与管理使用部门要求；</t>
  </si>
  <si>
    <t>三、配套附属设施</t>
  </si>
  <si>
    <t>设备安装调试</t>
  </si>
  <si>
    <t>设备及配套设施安装，分系统调试，并网，(含1年期通信租赁费用项）；其它：满足采购人其它功能使用需求及相关规范标准与管理使用部门要求；</t>
  </si>
  <si>
    <t>项</t>
  </si>
  <si>
    <t>卡口杆件迁移</t>
  </si>
  <si>
    <t>1、拆除原有卡口设备及杆件
2、设备与杆件的保护、转运
3.其它:满足设计及相关规范要求</t>
  </si>
  <si>
    <t>手孔检查井</t>
  </si>
  <si>
    <t>含人工开挖及外运余泥，井盖安装、砖砌检查井，C20混凝土垫层;其它:满足设计及相关规范要求</t>
  </si>
  <si>
    <t>座</t>
  </si>
  <si>
    <t>人行道通道</t>
  </si>
  <si>
    <t>外运余泥，开挖、回填、路面原结构层拆除与恢复、含通道管道安装费；
开挖尺寸：上坑口不大于要求尺寸的10%,坑底不小于要求尺寸；
其它:满足设计及相关规范要求</t>
  </si>
  <si>
    <t>车行道通道</t>
  </si>
  <si>
    <t>电子警察杆件基础</t>
  </si>
  <si>
    <r>
      <rPr>
        <sz val="10"/>
        <rFont val="仿宋"/>
        <charset val="134"/>
      </rPr>
      <t>1.类型:4～6米电子警察杆件基础
2.基础、垫层：材料品种、厚度:C30商品混凝土基础1000×1000×1400mm，200mm厚碎石夯实,表层灌沙+100mm厚C15细石混凝土垫层
3.钢筋:按设计大样综合
4.预埋铁件:按设计大样综合
5.土石类别:土石成分、比例由投标人自行综合考虑
6.开挖方式:综合
7.回填要求:符合设计要求
8.运距:基础运距1km
9.恢复要求:路面按原貌恢复综合考虑
10.穿线管材质规格:PVC穿线管</t>
    </r>
    <r>
      <rPr>
        <sz val="10"/>
        <rFont val="Calibri"/>
        <charset val="161"/>
      </rPr>
      <t>φ</t>
    </r>
    <r>
      <rPr>
        <sz val="10"/>
        <rFont val="仿宋"/>
        <charset val="134"/>
      </rPr>
      <t>60
11.其它:满足设计及相关规范要求</t>
    </r>
  </si>
  <si>
    <t>迁移卡口杆件基础</t>
  </si>
  <si>
    <r>
      <rPr>
        <sz val="10"/>
        <rFont val="仿宋"/>
        <charset val="134"/>
      </rPr>
      <t>1.类型:原卡口杆件基础迁移
2.基础、垫层：材料品种、厚度:C30商品混凝土基础1000×1000×1400mm，200mm厚碎石夯实,表层灌沙+100mm厚C15细石混凝土垫层
3.钢筋:按设计大样综合
4.预埋铁件:按设计大样综合
5.土石类别:土石成分、比例由投标人自行综合考虑
6.开挖方式:综合
7.回填要求:符合设计要求
8.运距:基础运距1km
9.恢复要求:路面按原貌恢复综合考虑
10.穿线管材质规格:PVC穿线管</t>
    </r>
    <r>
      <rPr>
        <sz val="10"/>
        <rFont val="Calibri"/>
        <charset val="161"/>
      </rPr>
      <t>φ</t>
    </r>
    <r>
      <rPr>
        <sz val="10"/>
        <rFont val="仿宋"/>
        <charset val="134"/>
      </rPr>
      <t>60
11.其它:满足设计及相关规范要求</t>
    </r>
  </si>
  <si>
    <t>悬臂式车行灯杆基础</t>
  </si>
  <si>
    <r>
      <rPr>
        <sz val="10"/>
        <rFont val="仿宋"/>
        <charset val="134"/>
      </rPr>
      <t>1.类型:悬臂式车行灯杆基础
2.基础、垫层：材料品种、厚度:C25商品混凝土基础2500×1200×2000mm，200mm厚碎石夯实,表层灌沙+100mm厚C15细石混凝土垫层
3.钢筋:按设计大样综合
4.预埋铁件:按设计大样综合
5.土石类别:土石成分、比例由投标人自行综合考虑
6.开挖方式:综合
7.回填要求:符合设计要求
8.运距:基础运距1km
9.恢复要求:路面按原貌恢复综合考虑
10.穿线管材质规格:PVC穿线管</t>
    </r>
    <r>
      <rPr>
        <sz val="10"/>
        <rFont val="Calibri"/>
        <charset val="161"/>
      </rPr>
      <t>φ</t>
    </r>
    <r>
      <rPr>
        <sz val="10"/>
        <rFont val="仿宋"/>
        <charset val="134"/>
      </rPr>
      <t>100
11.其它:满足设计及相关规范要求</t>
    </r>
  </si>
  <si>
    <t>人灯灯杆基础</t>
  </si>
  <si>
    <r>
      <rPr>
        <sz val="10"/>
        <rFont val="仿宋"/>
        <charset val="134"/>
      </rPr>
      <t>1.类型:人灯灯杆基础
2.基础、垫层：材料品种、厚度:C30商品混凝土基础800×800×1000mm
3.钢筋:按设计大样综合
4.预埋铁件:按设计大样综合
5.土石类别:土石成分、比例由投标人自行综合考虑
6.开挖方式:综合
7.回填要求:符合设计要求
8.运距:基础运距1km
9.恢复要求:路面按原貌恢复综合考虑
10.穿线管材质规格:PVC穿线管</t>
    </r>
    <r>
      <rPr>
        <sz val="10"/>
        <rFont val="Calibri"/>
        <charset val="161"/>
      </rPr>
      <t>φ</t>
    </r>
    <r>
      <rPr>
        <sz val="10"/>
        <rFont val="仿宋"/>
        <charset val="134"/>
      </rPr>
      <t>100
11.避雷针材质规格:</t>
    </r>
    <r>
      <rPr>
        <sz val="10"/>
        <rFont val="Calibri"/>
        <charset val="161"/>
      </rPr>
      <t>φ</t>
    </r>
    <r>
      <rPr>
        <sz val="10"/>
        <rFont val="仿宋"/>
        <charset val="134"/>
      </rPr>
      <t>25
12.其它:满足设计及相关规范要求</t>
    </r>
  </si>
  <si>
    <r>
      <rPr>
        <sz val="10"/>
        <rFont val="Calibri"/>
        <charset val="161"/>
      </rPr>
      <t>φ</t>
    </r>
    <r>
      <rPr>
        <sz val="10"/>
        <rFont val="仿宋"/>
        <charset val="134"/>
      </rPr>
      <t>114杆件基础</t>
    </r>
  </si>
  <si>
    <r>
      <rPr>
        <sz val="10"/>
        <rFont val="仿宋"/>
        <charset val="134"/>
      </rPr>
      <t>1.名称:</t>
    </r>
    <r>
      <rPr>
        <sz val="10"/>
        <rFont val="Calibri"/>
        <charset val="161"/>
      </rPr>
      <t>Φ</t>
    </r>
    <r>
      <rPr>
        <sz val="10"/>
        <rFont val="仿宋"/>
        <charset val="134"/>
      </rPr>
      <t>114杆件基础
2.材质、规格尺寸:砼基础1000×900×900mm
3.基础、垫层：材料品种、厚度:C25商品砼基础
4.钢筋:按设计大样综合
5.预埋铁件:按设计大样综合
6.土石类别:土石成分、比例由投标人自行综合考虑
7.开挖方式:综合
8.回填要求:符合设计要求
9.运距:基础运距1km
10.恢复要求:路面按原貌恢复综合考虑
11.穿线管材质规格:2根PVC管</t>
    </r>
    <r>
      <rPr>
        <sz val="10"/>
        <rFont val="Calibri"/>
        <charset val="161"/>
      </rPr>
      <t>φ</t>
    </r>
    <r>
      <rPr>
        <sz val="10"/>
        <rFont val="仿宋"/>
        <charset val="134"/>
      </rPr>
      <t>60
12.其它:满足设计及相关规范要求</t>
    </r>
  </si>
  <si>
    <t>施划标线</t>
  </si>
  <si>
    <t xml:space="preserve">[项目特征]
1.材料品种:雨夜标线
2.工艺:1、热熔雨夜标线初始逆反射性能
新划白色标线的初始逆反射亮度系数应满足：
- 干燥状态下的平均值不低于 550 mcd·m-2·lx-1；
- 潮湿状态下的平均值不低于 300 mcd·m-2·lx-1；
- 连续降雨状态下的平均值不低于 150 mcd·m-2·lx-1；
2、新划黄色标线的初始逆反射亮度系数应满足：
- 干燥状态下的平均值不低于 300 mcd·m-2·lx-1；
- 潮湿状态下的平均值不低于 150 mcd·m-2·lx-1；
- 连续降雨状态下的平均值不低于 100 mcd·m-2·lx-1；
3、热熔雨夜标线施划时干膜厚度为 2.0mm，使用双珠播撒器同时播撒
白色雨夜反光珠和玻璃珠，雨夜珠播撒量不低于 260g/m2，玻璃珠播撒
量不低于 600 g/m2。雨夜珠应为全天候高亮雨夜珠，外型为不规则的
粒状结构，表层为高折射率的微晶陶瓷珠结构。平均粒径为 1.0-2.0 
mm, 玻璃珠应为无色透明的球体结构，成圆率不低于 80%，玻璃珠表面
无坑槽或划痕，平均粒径在 0.8-1.4 mm。
3.线型:综合考虑
4.其它:满足设计及相关规范要求
[工作内容]
1.清扫
2.放样
3.画线
4.护线
</t>
  </si>
  <si>
    <r>
      <rPr>
        <sz val="10"/>
        <rFont val="仿宋"/>
        <charset val="134"/>
      </rPr>
      <t>m</t>
    </r>
    <r>
      <rPr>
        <vertAlign val="superscript"/>
        <sz val="10"/>
        <rFont val="仿宋"/>
        <charset val="134"/>
      </rPr>
      <t>2</t>
    </r>
  </si>
  <si>
    <t>清除交通标线</t>
  </si>
  <si>
    <t xml:space="preserve">[项目特征]
1.清除方法:综合考虑
2.其它:满足设计及相关规范要求
[工作内容]
1.清除
</t>
  </si>
  <si>
    <t>总价</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</si>
</sst>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1">
    <font>
      <sz val="11"/>
      <color theme="1"/>
      <name val="等线"/>
      <charset val="134"/>
      <scheme val="minor"/>
    </font>
    <font>
      <sz val="10"/>
      <color theme="1"/>
      <name val="等线"/>
      <charset val="134"/>
      <scheme val="minor"/>
    </font>
    <font>
      <sz val="10"/>
      <color theme="1"/>
      <name val="方正仿宋_GBK"/>
      <charset val="134"/>
    </font>
    <font>
      <b/>
      <sz val="16"/>
      <name val="仿宋"/>
      <charset val="134"/>
    </font>
    <font>
      <sz val="10"/>
      <name val="仿宋"/>
      <charset val="134"/>
    </font>
    <font>
      <b/>
      <sz val="10"/>
      <name val="仿宋"/>
      <charset val="134"/>
    </font>
    <font>
      <sz val="10"/>
      <name val="仿宋"/>
      <charset val="161"/>
    </font>
    <font>
      <sz val="11"/>
      <color rgb="FFFF0000"/>
      <name val="等线"/>
      <charset val="0"/>
      <scheme val="minor"/>
    </font>
    <font>
      <b/>
      <sz val="18"/>
      <color theme="3"/>
      <name val="等线"/>
      <charset val="134"/>
      <scheme val="minor"/>
    </font>
    <font>
      <u/>
      <sz val="11"/>
      <color rgb="FF0000FF"/>
      <name val="等线"/>
      <charset val="0"/>
      <scheme val="minor"/>
    </font>
    <font>
      <sz val="11"/>
      <color theme="0"/>
      <name val="等线"/>
      <charset val="0"/>
      <scheme val="minor"/>
    </font>
    <font>
      <sz val="11"/>
      <color theme="1"/>
      <name val="等线"/>
      <charset val="0"/>
      <scheme val="minor"/>
    </font>
    <font>
      <sz val="11"/>
      <color rgb="FF9C0006"/>
      <name val="等线"/>
      <charset val="0"/>
      <scheme val="minor"/>
    </font>
    <font>
      <b/>
      <sz val="11"/>
      <color rgb="FFFFFFFF"/>
      <name val="等线"/>
      <charset val="0"/>
      <scheme val="minor"/>
    </font>
    <font>
      <b/>
      <sz val="11"/>
      <color rgb="FFFA7D00"/>
      <name val="等线"/>
      <charset val="0"/>
      <scheme val="minor"/>
    </font>
    <font>
      <b/>
      <sz val="11"/>
      <color theme="3"/>
      <name val="等线"/>
      <charset val="134"/>
      <scheme val="minor"/>
    </font>
    <font>
      <sz val="11"/>
      <color rgb="FF3F3F76"/>
      <name val="等线"/>
      <charset val="0"/>
      <scheme val="minor"/>
    </font>
    <font>
      <sz val="11"/>
      <color rgb="FFFA7D00"/>
      <name val="等线"/>
      <charset val="0"/>
      <scheme val="minor"/>
    </font>
    <font>
      <sz val="11"/>
      <color rgb="FF9C6500"/>
      <name val="等线"/>
      <charset val="0"/>
      <scheme val="minor"/>
    </font>
    <font>
      <b/>
      <sz val="15"/>
      <color theme="3"/>
      <name val="等线"/>
      <charset val="134"/>
      <scheme val="minor"/>
    </font>
    <font>
      <u/>
      <sz val="11"/>
      <color rgb="FF800080"/>
      <name val="等线"/>
      <charset val="0"/>
      <scheme val="minor"/>
    </font>
    <font>
      <sz val="11"/>
      <color rgb="FF006100"/>
      <name val="等线"/>
      <charset val="0"/>
      <scheme val="minor"/>
    </font>
    <font>
      <i/>
      <sz val="11"/>
      <color rgb="FF7F7F7F"/>
      <name val="等线"/>
      <charset val="0"/>
      <scheme val="minor"/>
    </font>
    <font>
      <b/>
      <sz val="11"/>
      <color rgb="FF3F3F3F"/>
      <name val="等线"/>
      <charset val="0"/>
      <scheme val="minor"/>
    </font>
    <font>
      <b/>
      <sz val="13"/>
      <color theme="3"/>
      <name val="等线"/>
      <charset val="134"/>
      <scheme val="minor"/>
    </font>
    <font>
      <b/>
      <sz val="11"/>
      <color theme="1"/>
      <name val="等线"/>
      <charset val="0"/>
      <scheme val="minor"/>
    </font>
    <font>
      <sz val="10"/>
      <name val="Calibri"/>
      <charset val="161"/>
    </font>
    <font>
      <sz val="10"/>
      <name val="Calibri"/>
      <charset val="134"/>
    </font>
    <font>
      <sz val="10"/>
      <name val="MS Gothic"/>
      <charset val="128"/>
    </font>
    <font>
      <sz val="10"/>
      <name val="微软雅黑"/>
      <charset val="134"/>
    </font>
    <font>
      <vertAlign val="superscript"/>
      <sz val="1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21" borderId="0" applyNumberFormat="0" applyBorder="0" applyAlignment="0" applyProtection="0">
      <alignment vertical="center"/>
    </xf>
    <xf numFmtId="0" fontId="16" fillId="1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0" fillId="2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7" borderId="0" applyNumberFormat="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12" applyNumberFormat="0" applyFill="0" applyAlignment="0" applyProtection="0">
      <alignment vertical="center"/>
    </xf>
    <xf numFmtId="0" fontId="24" fillId="0" borderId="12" applyNumberFormat="0" applyFill="0" applyAlignment="0" applyProtection="0">
      <alignment vertical="center"/>
    </xf>
    <xf numFmtId="0" fontId="10" fillId="6" borderId="0" applyNumberFormat="0" applyBorder="0" applyAlignment="0" applyProtection="0">
      <alignment vertical="center"/>
    </xf>
    <xf numFmtId="0" fontId="15" fillId="0" borderId="10" applyNumberFormat="0" applyFill="0" applyAlignment="0" applyProtection="0">
      <alignment vertical="center"/>
    </xf>
    <xf numFmtId="0" fontId="10" fillId="17" borderId="0" applyNumberFormat="0" applyBorder="0" applyAlignment="0" applyProtection="0">
      <alignment vertical="center"/>
    </xf>
    <xf numFmtId="0" fontId="23" fillId="12" borderId="13" applyNumberFormat="0" applyAlignment="0" applyProtection="0">
      <alignment vertical="center"/>
    </xf>
    <xf numFmtId="0" fontId="14" fillId="12" borderId="9" applyNumberFormat="0" applyAlignment="0" applyProtection="0">
      <alignment vertical="center"/>
    </xf>
    <xf numFmtId="0" fontId="13" fillId="11" borderId="8" applyNumberFormat="0" applyAlignment="0" applyProtection="0">
      <alignment vertical="center"/>
    </xf>
    <xf numFmtId="0" fontId="11" fillId="20" borderId="0" applyNumberFormat="0" applyBorder="0" applyAlignment="0" applyProtection="0">
      <alignment vertical="center"/>
    </xf>
    <xf numFmtId="0" fontId="10" fillId="33" borderId="0" applyNumberFormat="0" applyBorder="0" applyAlignment="0" applyProtection="0">
      <alignment vertical="center"/>
    </xf>
    <xf numFmtId="0" fontId="17" fillId="0" borderId="11" applyNumberFormat="0" applyFill="0" applyAlignment="0" applyProtection="0">
      <alignment vertical="center"/>
    </xf>
    <xf numFmtId="0" fontId="25" fillId="0" borderId="14" applyNumberFormat="0" applyFill="0" applyAlignment="0" applyProtection="0">
      <alignment vertical="center"/>
    </xf>
    <xf numFmtId="0" fontId="21" fillId="27" borderId="0" applyNumberFormat="0" applyBorder="0" applyAlignment="0" applyProtection="0">
      <alignment vertical="center"/>
    </xf>
    <xf numFmtId="0" fontId="18" fillId="23" borderId="0" applyNumberFormat="0" applyBorder="0" applyAlignment="0" applyProtection="0">
      <alignment vertical="center"/>
    </xf>
    <xf numFmtId="0" fontId="11" fillId="19" borderId="0" applyNumberFormat="0" applyBorder="0" applyAlignment="0" applyProtection="0">
      <alignment vertical="center"/>
    </xf>
    <xf numFmtId="0" fontId="10" fillId="31" borderId="0" applyNumberFormat="0" applyBorder="0" applyAlignment="0" applyProtection="0">
      <alignment vertical="center"/>
    </xf>
    <xf numFmtId="0" fontId="11" fillId="16" borderId="0" applyNumberFormat="0" applyBorder="0" applyAlignment="0" applyProtection="0">
      <alignment vertical="center"/>
    </xf>
    <xf numFmtId="0" fontId="11" fillId="5" borderId="0" applyNumberFormat="0" applyBorder="0" applyAlignment="0" applyProtection="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30" borderId="0" applyNumberFormat="0" applyBorder="0" applyAlignment="0" applyProtection="0">
      <alignment vertical="center"/>
    </xf>
    <xf numFmtId="0" fontId="11" fillId="29" borderId="0" applyNumberFormat="0" applyBorder="0" applyAlignment="0" applyProtection="0">
      <alignment vertical="center"/>
    </xf>
    <xf numFmtId="0" fontId="10" fillId="28" borderId="0" applyNumberFormat="0" applyBorder="0" applyAlignment="0" applyProtection="0">
      <alignment vertical="center"/>
    </xf>
    <xf numFmtId="0" fontId="11" fillId="14" borderId="0" applyNumberFormat="0" applyBorder="0" applyAlignment="0" applyProtection="0">
      <alignment vertical="center"/>
    </xf>
    <xf numFmtId="0" fontId="10" fillId="32" borderId="0" applyNumberFormat="0" applyBorder="0" applyAlignment="0" applyProtection="0">
      <alignment vertical="center"/>
    </xf>
    <xf numFmtId="0" fontId="10" fillId="4" borderId="0" applyNumberFormat="0" applyBorder="0" applyAlignment="0" applyProtection="0">
      <alignment vertical="center"/>
    </xf>
    <xf numFmtId="0" fontId="11" fillId="9" borderId="0" applyNumberFormat="0" applyBorder="0" applyAlignment="0" applyProtection="0">
      <alignment vertical="center"/>
    </xf>
    <xf numFmtId="0" fontId="10" fillId="25" borderId="0" applyNumberFormat="0" applyBorder="0" applyAlignment="0" applyProtection="0">
      <alignment vertical="center"/>
    </xf>
  </cellStyleXfs>
  <cellXfs count="16">
    <xf numFmtId="0" fontId="0" fillId="0" borderId="0" xfId="0"/>
    <xf numFmtId="0" fontId="1" fillId="0" borderId="0" xfId="0" applyFont="1"/>
    <xf numFmtId="0" fontId="2" fillId="0" borderId="0" xfId="0" applyFont="1"/>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1"/>
  <sheetViews>
    <sheetView tabSelected="1" zoomScale="98" zoomScaleNormal="98" topLeftCell="A79" workbookViewId="0">
      <selection activeCell="K79" sqref="K79"/>
    </sheetView>
  </sheetViews>
  <sheetFormatPr defaultColWidth="9" defaultRowHeight="14.25" outlineLevelCol="6"/>
  <cols>
    <col min="1" max="1" width="6.75833333333333" style="1" customWidth="1"/>
    <col min="2" max="2" width="13" style="1" customWidth="1"/>
    <col min="3" max="3" width="75.7583333333333" style="1" customWidth="1"/>
    <col min="4" max="4" width="5.86666666666667" style="1" customWidth="1"/>
    <col min="5" max="5" width="6.375" style="1" customWidth="1"/>
    <col min="6" max="6" width="10.2083333333333" style="1" customWidth="1"/>
    <col min="7" max="7" width="11.475" style="1" customWidth="1"/>
  </cols>
  <sheetData>
    <row r="1" spans="1:1">
      <c r="A1" s="2" t="s">
        <v>0</v>
      </c>
    </row>
    <row r="2" ht="38" customHeight="1" spans="1:7">
      <c r="A2" s="3" t="s">
        <v>1</v>
      </c>
      <c r="B2" s="3"/>
      <c r="C2" s="3"/>
      <c r="D2" s="3"/>
      <c r="E2" s="3"/>
      <c r="F2" s="3"/>
      <c r="G2" s="3"/>
    </row>
    <row r="3" ht="38" customHeight="1" spans="1:7">
      <c r="A3" s="4" t="s">
        <v>2</v>
      </c>
      <c r="B3" s="4" t="s">
        <v>3</v>
      </c>
      <c r="C3" s="4" t="s">
        <v>4</v>
      </c>
      <c r="D3" s="4" t="s">
        <v>5</v>
      </c>
      <c r="E3" s="4" t="s">
        <v>6</v>
      </c>
      <c r="F3" s="5" t="s">
        <v>7</v>
      </c>
      <c r="G3" s="5" t="s">
        <v>8</v>
      </c>
    </row>
    <row r="4" ht="26.5" customHeight="1" spans="1:7">
      <c r="A4" s="6"/>
      <c r="B4" s="7"/>
      <c r="C4" s="6"/>
      <c r="D4" s="6"/>
      <c r="E4" s="6"/>
      <c r="F4" s="5" t="s">
        <v>9</v>
      </c>
      <c r="G4" s="5" t="s">
        <v>9</v>
      </c>
    </row>
    <row r="5" ht="29" customHeight="1" spans="1:7">
      <c r="A5" s="8" t="s">
        <v>10</v>
      </c>
      <c r="B5" s="8"/>
      <c r="C5" s="8"/>
      <c r="D5" s="8"/>
      <c r="E5" s="8"/>
      <c r="F5" s="8"/>
      <c r="G5" s="8"/>
    </row>
    <row r="6" ht="408" customHeight="1" spans="1:7">
      <c r="A6" s="9">
        <v>1</v>
      </c>
      <c r="B6" s="10" t="s">
        <v>11</v>
      </c>
      <c r="C6" s="10" t="s">
        <v>12</v>
      </c>
      <c r="D6" s="9" t="s">
        <v>13</v>
      </c>
      <c r="E6" s="9">
        <v>2</v>
      </c>
      <c r="F6" s="11">
        <v>6800</v>
      </c>
      <c r="G6" s="11">
        <f t="shared" ref="G6:G37" si="0">F6*E6</f>
        <v>13600</v>
      </c>
    </row>
    <row r="7" ht="408" customHeight="1" spans="1:7">
      <c r="A7" s="9">
        <v>2</v>
      </c>
      <c r="B7" s="10" t="s">
        <v>14</v>
      </c>
      <c r="C7" s="10" t="s">
        <v>15</v>
      </c>
      <c r="D7" s="9" t="s">
        <v>13</v>
      </c>
      <c r="E7" s="9">
        <v>1</v>
      </c>
      <c r="F7" s="11">
        <v>7000</v>
      </c>
      <c r="G7" s="11">
        <f t="shared" si="0"/>
        <v>7000</v>
      </c>
    </row>
    <row r="8" ht="60" customHeight="1" spans="1:7">
      <c r="A8" s="9">
        <v>3</v>
      </c>
      <c r="B8" s="10" t="s">
        <v>16</v>
      </c>
      <c r="C8" s="10" t="s">
        <v>17</v>
      </c>
      <c r="D8" s="9" t="s">
        <v>18</v>
      </c>
      <c r="E8" s="9">
        <f>E6+E7</f>
        <v>3</v>
      </c>
      <c r="F8" s="11">
        <v>500</v>
      </c>
      <c r="G8" s="11">
        <f t="shared" si="0"/>
        <v>1500</v>
      </c>
    </row>
    <row r="9" ht="107" customHeight="1" spans="1:7">
      <c r="A9" s="9">
        <v>4</v>
      </c>
      <c r="B9" s="10" t="s">
        <v>19</v>
      </c>
      <c r="C9" s="10" t="s">
        <v>20</v>
      </c>
      <c r="D9" s="9" t="s">
        <v>18</v>
      </c>
      <c r="E9" s="9">
        <f>E6+E7</f>
        <v>3</v>
      </c>
      <c r="F9" s="11">
        <v>200</v>
      </c>
      <c r="G9" s="11">
        <f t="shared" si="0"/>
        <v>600</v>
      </c>
    </row>
    <row r="10" ht="45" customHeight="1" spans="1:7">
      <c r="A10" s="9">
        <v>5</v>
      </c>
      <c r="B10" s="10" t="s">
        <v>21</v>
      </c>
      <c r="C10" s="10" t="s">
        <v>22</v>
      </c>
      <c r="D10" s="9" t="s">
        <v>18</v>
      </c>
      <c r="E10" s="9">
        <f>E6+E7</f>
        <v>3</v>
      </c>
      <c r="F10" s="11">
        <v>300</v>
      </c>
      <c r="G10" s="11">
        <f t="shared" si="0"/>
        <v>900</v>
      </c>
    </row>
    <row r="11" ht="140" customHeight="1" spans="1:7">
      <c r="A11" s="9">
        <v>6</v>
      </c>
      <c r="B11" s="10" t="s">
        <v>23</v>
      </c>
      <c r="C11" s="10" t="s">
        <v>24</v>
      </c>
      <c r="D11" s="9" t="s">
        <v>18</v>
      </c>
      <c r="E11" s="9">
        <f>E6+E7</f>
        <v>3</v>
      </c>
      <c r="F11" s="11">
        <v>180</v>
      </c>
      <c r="G11" s="11">
        <f t="shared" si="0"/>
        <v>540</v>
      </c>
    </row>
    <row r="12" ht="34" customHeight="1" spans="1:7">
      <c r="A12" s="9">
        <v>7</v>
      </c>
      <c r="B12" s="10" t="s">
        <v>25</v>
      </c>
      <c r="C12" s="10" t="s">
        <v>26</v>
      </c>
      <c r="D12" s="9" t="s">
        <v>18</v>
      </c>
      <c r="E12" s="9">
        <f>E6+E7</f>
        <v>3</v>
      </c>
      <c r="F12" s="11">
        <v>100</v>
      </c>
      <c r="G12" s="11">
        <f t="shared" si="0"/>
        <v>300</v>
      </c>
    </row>
    <row r="13" ht="290" customHeight="1" spans="1:7">
      <c r="A13" s="9">
        <v>8</v>
      </c>
      <c r="B13" s="10" t="s">
        <v>27</v>
      </c>
      <c r="C13" s="10" t="s">
        <v>28</v>
      </c>
      <c r="D13" s="9" t="s">
        <v>13</v>
      </c>
      <c r="E13" s="9">
        <v>2</v>
      </c>
      <c r="F13" s="11">
        <v>680</v>
      </c>
      <c r="G13" s="11">
        <f t="shared" si="0"/>
        <v>1360</v>
      </c>
    </row>
    <row r="14" ht="335" customHeight="1" spans="1:7">
      <c r="A14" s="9">
        <v>9</v>
      </c>
      <c r="B14" s="10" t="s">
        <v>29</v>
      </c>
      <c r="C14" s="10" t="s">
        <v>30</v>
      </c>
      <c r="D14" s="9" t="s">
        <v>13</v>
      </c>
      <c r="E14" s="9">
        <v>1</v>
      </c>
      <c r="F14" s="11">
        <v>1950</v>
      </c>
      <c r="G14" s="11">
        <f t="shared" si="0"/>
        <v>1950</v>
      </c>
    </row>
    <row r="15" ht="192" spans="1:7">
      <c r="A15" s="9">
        <v>10</v>
      </c>
      <c r="B15" s="10" t="s">
        <v>31</v>
      </c>
      <c r="C15" s="10" t="s">
        <v>32</v>
      </c>
      <c r="D15" s="9" t="s">
        <v>18</v>
      </c>
      <c r="E15" s="9">
        <f>E13+E14</f>
        <v>3</v>
      </c>
      <c r="F15" s="11">
        <v>167</v>
      </c>
      <c r="G15" s="11">
        <f t="shared" si="0"/>
        <v>501</v>
      </c>
    </row>
    <row r="16" ht="35" customHeight="1" spans="1:7">
      <c r="A16" s="9">
        <v>11</v>
      </c>
      <c r="B16" s="10" t="s">
        <v>33</v>
      </c>
      <c r="C16" s="10" t="s">
        <v>34</v>
      </c>
      <c r="D16" s="9" t="s">
        <v>18</v>
      </c>
      <c r="E16" s="9">
        <f>E13+E14</f>
        <v>3</v>
      </c>
      <c r="F16" s="11">
        <v>256</v>
      </c>
      <c r="G16" s="11">
        <f t="shared" si="0"/>
        <v>768</v>
      </c>
    </row>
    <row r="17" ht="275" customHeight="1" spans="1:7">
      <c r="A17" s="9">
        <v>12</v>
      </c>
      <c r="B17" s="10" t="s">
        <v>35</v>
      </c>
      <c r="C17" s="10" t="s">
        <v>36</v>
      </c>
      <c r="D17" s="9" t="s">
        <v>18</v>
      </c>
      <c r="E17" s="9">
        <v>3</v>
      </c>
      <c r="F17" s="11">
        <v>6500</v>
      </c>
      <c r="G17" s="11">
        <f t="shared" si="0"/>
        <v>19500</v>
      </c>
    </row>
    <row r="18" ht="32" customHeight="1" spans="1:7">
      <c r="A18" s="9">
        <v>13</v>
      </c>
      <c r="B18" s="10" t="s">
        <v>37</v>
      </c>
      <c r="C18" s="10" t="s">
        <v>38</v>
      </c>
      <c r="D18" s="9" t="s">
        <v>18</v>
      </c>
      <c r="E18" s="9">
        <v>3</v>
      </c>
      <c r="F18" s="11">
        <v>120</v>
      </c>
      <c r="G18" s="11">
        <f t="shared" ref="G18:G22" si="1">F18*E18</f>
        <v>360</v>
      </c>
    </row>
    <row r="19" ht="236" customHeight="1" spans="1:7">
      <c r="A19" s="9">
        <v>14</v>
      </c>
      <c r="B19" s="10" t="s">
        <v>39</v>
      </c>
      <c r="C19" s="10" t="s">
        <v>40</v>
      </c>
      <c r="D19" s="9" t="s">
        <v>18</v>
      </c>
      <c r="E19" s="9">
        <v>1</v>
      </c>
      <c r="F19" s="11">
        <v>2400</v>
      </c>
      <c r="G19" s="11">
        <f t="shared" si="1"/>
        <v>2400</v>
      </c>
    </row>
    <row r="20" ht="179" customHeight="1" spans="1:7">
      <c r="A20" s="9">
        <v>15</v>
      </c>
      <c r="B20" s="10" t="s">
        <v>41</v>
      </c>
      <c r="C20" s="10" t="s">
        <v>42</v>
      </c>
      <c r="D20" s="9" t="s">
        <v>18</v>
      </c>
      <c r="E20" s="9">
        <v>1</v>
      </c>
      <c r="F20" s="11">
        <v>850</v>
      </c>
      <c r="G20" s="11">
        <f t="shared" si="1"/>
        <v>850</v>
      </c>
    </row>
    <row r="21" ht="280" customHeight="1" spans="1:7">
      <c r="A21" s="9">
        <v>16</v>
      </c>
      <c r="B21" s="10" t="s">
        <v>43</v>
      </c>
      <c r="C21" s="10" t="s">
        <v>44</v>
      </c>
      <c r="D21" s="9" t="s">
        <v>18</v>
      </c>
      <c r="E21" s="9">
        <v>1</v>
      </c>
      <c r="F21" s="11">
        <v>650</v>
      </c>
      <c r="G21" s="11">
        <f t="shared" si="1"/>
        <v>650</v>
      </c>
    </row>
    <row r="22" ht="191" customHeight="1" spans="1:7">
      <c r="A22" s="9">
        <v>17</v>
      </c>
      <c r="B22" s="10" t="s">
        <v>45</v>
      </c>
      <c r="C22" s="10" t="s">
        <v>46</v>
      </c>
      <c r="D22" s="9" t="s">
        <v>18</v>
      </c>
      <c r="E22" s="9">
        <v>1</v>
      </c>
      <c r="F22" s="11">
        <v>680</v>
      </c>
      <c r="G22" s="11">
        <f t="shared" si="1"/>
        <v>680</v>
      </c>
    </row>
    <row r="23" ht="163" customHeight="1" spans="1:7">
      <c r="A23" s="9">
        <v>18</v>
      </c>
      <c r="B23" s="10" t="s">
        <v>47</v>
      </c>
      <c r="C23" s="10" t="s">
        <v>48</v>
      </c>
      <c r="D23" s="9" t="s">
        <v>13</v>
      </c>
      <c r="E23" s="9">
        <v>1</v>
      </c>
      <c r="F23" s="11">
        <v>780</v>
      </c>
      <c r="G23" s="11">
        <f t="shared" si="0"/>
        <v>780</v>
      </c>
    </row>
    <row r="24" ht="408" customHeight="1" spans="1:7">
      <c r="A24" s="9">
        <v>19</v>
      </c>
      <c r="B24" s="10" t="s">
        <v>49</v>
      </c>
      <c r="C24" s="10" t="s">
        <v>50</v>
      </c>
      <c r="D24" s="9" t="s">
        <v>13</v>
      </c>
      <c r="E24" s="9">
        <v>1</v>
      </c>
      <c r="F24" s="11">
        <v>4900</v>
      </c>
      <c r="G24" s="11">
        <f t="shared" si="0"/>
        <v>4900</v>
      </c>
    </row>
    <row r="25" ht="269" customHeight="1" spans="1:7">
      <c r="A25" s="9">
        <v>20</v>
      </c>
      <c r="B25" s="10" t="s">
        <v>51</v>
      </c>
      <c r="C25" s="10" t="s">
        <v>52</v>
      </c>
      <c r="D25" s="9" t="s">
        <v>53</v>
      </c>
      <c r="E25" s="9">
        <v>1</v>
      </c>
      <c r="F25" s="11">
        <v>2180</v>
      </c>
      <c r="G25" s="11">
        <f t="shared" si="0"/>
        <v>2180</v>
      </c>
    </row>
    <row r="26" ht="186" customHeight="1" spans="1:7">
      <c r="A26" s="9">
        <v>21</v>
      </c>
      <c r="B26" s="10" t="s">
        <v>54</v>
      </c>
      <c r="C26" s="10" t="s">
        <v>55</v>
      </c>
      <c r="D26" s="9" t="s">
        <v>13</v>
      </c>
      <c r="E26" s="9">
        <v>1</v>
      </c>
      <c r="F26" s="11">
        <v>680</v>
      </c>
      <c r="G26" s="11">
        <f t="shared" si="0"/>
        <v>680</v>
      </c>
    </row>
    <row r="27" ht="48.75" spans="1:7">
      <c r="A27" s="9">
        <v>22</v>
      </c>
      <c r="B27" s="10" t="s">
        <v>56</v>
      </c>
      <c r="C27" s="10" t="s">
        <v>57</v>
      </c>
      <c r="D27" s="9" t="s">
        <v>58</v>
      </c>
      <c r="E27" s="9">
        <f>(E10+E11)*4</f>
        <v>24</v>
      </c>
      <c r="F27" s="11">
        <v>2.39</v>
      </c>
      <c r="G27" s="11">
        <f t="shared" si="0"/>
        <v>57.36</v>
      </c>
    </row>
    <row r="28" ht="48.75" spans="1:7">
      <c r="A28" s="9">
        <v>23</v>
      </c>
      <c r="B28" s="10" t="s">
        <v>59</v>
      </c>
      <c r="C28" s="10" t="s">
        <v>60</v>
      </c>
      <c r="D28" s="9" t="s">
        <v>58</v>
      </c>
      <c r="E28" s="9">
        <v>60</v>
      </c>
      <c r="F28" s="11">
        <v>2.5</v>
      </c>
      <c r="G28" s="11">
        <f t="shared" si="0"/>
        <v>150</v>
      </c>
    </row>
    <row r="29" ht="36" spans="1:7">
      <c r="A29" s="9">
        <v>24</v>
      </c>
      <c r="B29" s="10" t="s">
        <v>61</v>
      </c>
      <c r="C29" s="10" t="s">
        <v>62</v>
      </c>
      <c r="D29" s="9" t="s">
        <v>58</v>
      </c>
      <c r="E29" s="9">
        <v>243</v>
      </c>
      <c r="F29" s="11">
        <v>11.12</v>
      </c>
      <c r="G29" s="11">
        <f t="shared" si="0"/>
        <v>2702.16</v>
      </c>
    </row>
    <row r="30" ht="36" spans="1:7">
      <c r="A30" s="9">
        <v>25</v>
      </c>
      <c r="B30" s="10" t="s">
        <v>63</v>
      </c>
      <c r="C30" s="10" t="s">
        <v>64</v>
      </c>
      <c r="D30" s="9" t="s">
        <v>58</v>
      </c>
      <c r="E30" s="9">
        <f>(E6+E7+E17)*10</f>
        <v>60</v>
      </c>
      <c r="F30" s="11">
        <v>4.97</v>
      </c>
      <c r="G30" s="11">
        <f t="shared" si="0"/>
        <v>298.2</v>
      </c>
    </row>
    <row r="31" spans="1:7">
      <c r="A31" s="9">
        <v>26</v>
      </c>
      <c r="B31" s="10" t="s">
        <v>65</v>
      </c>
      <c r="C31" s="10" t="s">
        <v>66</v>
      </c>
      <c r="D31" s="9" t="s">
        <v>58</v>
      </c>
      <c r="E31" s="9">
        <f>E29</f>
        <v>243</v>
      </c>
      <c r="F31" s="11">
        <v>2.05</v>
      </c>
      <c r="G31" s="11">
        <f t="shared" si="0"/>
        <v>498.15</v>
      </c>
    </row>
    <row r="32" ht="60" spans="1:7">
      <c r="A32" s="9">
        <v>27</v>
      </c>
      <c r="B32" s="10" t="s">
        <v>67</v>
      </c>
      <c r="C32" s="10" t="s">
        <v>68</v>
      </c>
      <c r="D32" s="9" t="s">
        <v>58</v>
      </c>
      <c r="E32" s="9">
        <f>(E6+E7+E17)*10</f>
        <v>60</v>
      </c>
      <c r="F32" s="11">
        <v>2.1</v>
      </c>
      <c r="G32" s="11">
        <f t="shared" si="0"/>
        <v>126</v>
      </c>
    </row>
    <row r="33" ht="372.75" spans="1:7">
      <c r="A33" s="9">
        <v>28</v>
      </c>
      <c r="B33" s="10" t="s">
        <v>69</v>
      </c>
      <c r="C33" s="10" t="s">
        <v>70</v>
      </c>
      <c r="D33" s="9" t="s">
        <v>71</v>
      </c>
      <c r="E33" s="9">
        <v>1</v>
      </c>
      <c r="F33" s="11">
        <v>135</v>
      </c>
      <c r="G33" s="11">
        <f t="shared" si="0"/>
        <v>135</v>
      </c>
    </row>
    <row r="34" spans="1:7">
      <c r="A34" s="9">
        <v>29</v>
      </c>
      <c r="B34" s="10" t="s">
        <v>72</v>
      </c>
      <c r="C34" s="10" t="s">
        <v>73</v>
      </c>
      <c r="D34" s="9" t="s">
        <v>18</v>
      </c>
      <c r="E34" s="9">
        <v>1</v>
      </c>
      <c r="F34" s="11">
        <v>85</v>
      </c>
      <c r="G34" s="11">
        <f t="shared" si="0"/>
        <v>85</v>
      </c>
    </row>
    <row r="35" ht="85.5" spans="1:7">
      <c r="A35" s="9">
        <v>30</v>
      </c>
      <c r="B35" s="10" t="s">
        <v>74</v>
      </c>
      <c r="C35" s="10" t="s">
        <v>75</v>
      </c>
      <c r="D35" s="9" t="s">
        <v>71</v>
      </c>
      <c r="E35" s="9">
        <v>1</v>
      </c>
      <c r="F35" s="11">
        <v>5500</v>
      </c>
      <c r="G35" s="11">
        <f t="shared" si="0"/>
        <v>5500</v>
      </c>
    </row>
    <row r="36" ht="361.5" spans="1:7">
      <c r="A36" s="9">
        <v>31</v>
      </c>
      <c r="B36" s="10" t="s">
        <v>76</v>
      </c>
      <c r="C36" s="10" t="s">
        <v>77</v>
      </c>
      <c r="D36" s="9" t="s">
        <v>58</v>
      </c>
      <c r="E36" s="9">
        <v>30</v>
      </c>
      <c r="F36" s="11">
        <v>5.72</v>
      </c>
      <c r="G36" s="11">
        <f t="shared" si="0"/>
        <v>171.6</v>
      </c>
    </row>
    <row r="37" spans="1:7">
      <c r="A37" s="9">
        <v>32</v>
      </c>
      <c r="B37" s="10" t="s">
        <v>78</v>
      </c>
      <c r="C37" s="10" t="s">
        <v>79</v>
      </c>
      <c r="D37" s="9" t="s">
        <v>71</v>
      </c>
      <c r="E37" s="9">
        <v>3</v>
      </c>
      <c r="F37" s="11">
        <v>120</v>
      </c>
      <c r="G37" s="11">
        <f t="shared" si="0"/>
        <v>360</v>
      </c>
    </row>
    <row r="38" spans="1:7">
      <c r="A38" s="8" t="s">
        <v>80</v>
      </c>
      <c r="B38" s="8"/>
      <c r="C38" s="8"/>
      <c r="D38" s="8"/>
      <c r="E38" s="8"/>
      <c r="F38" s="8"/>
      <c r="G38" s="8"/>
    </row>
    <row r="39" ht="252.75" spans="1:7">
      <c r="A39" s="9">
        <v>1</v>
      </c>
      <c r="B39" s="10" t="s">
        <v>81</v>
      </c>
      <c r="C39" s="10" t="s">
        <v>82</v>
      </c>
      <c r="D39" s="9" t="s">
        <v>13</v>
      </c>
      <c r="E39" s="9">
        <v>1</v>
      </c>
      <c r="F39" s="11">
        <v>36000</v>
      </c>
      <c r="G39" s="11">
        <f t="shared" ref="G39:G67" si="2">F39*E39</f>
        <v>36000</v>
      </c>
    </row>
    <row r="40" ht="36" spans="1:7">
      <c r="A40" s="9">
        <v>2</v>
      </c>
      <c r="B40" s="10" t="s">
        <v>83</v>
      </c>
      <c r="C40" s="10" t="s">
        <v>84</v>
      </c>
      <c r="D40" s="9" t="s">
        <v>71</v>
      </c>
      <c r="E40" s="9">
        <v>1</v>
      </c>
      <c r="F40" s="11">
        <v>5000</v>
      </c>
      <c r="G40" s="11">
        <f t="shared" si="2"/>
        <v>5000</v>
      </c>
    </row>
    <row r="41" ht="96" spans="1:7">
      <c r="A41" s="9">
        <v>3</v>
      </c>
      <c r="B41" s="10" t="s">
        <v>85</v>
      </c>
      <c r="C41" s="10" t="s">
        <v>86</v>
      </c>
      <c r="D41" s="9" t="s">
        <v>71</v>
      </c>
      <c r="E41" s="9">
        <v>1</v>
      </c>
      <c r="F41" s="11">
        <v>3500</v>
      </c>
      <c r="G41" s="11">
        <f t="shared" si="2"/>
        <v>3500</v>
      </c>
    </row>
    <row r="42" ht="264.75" spans="1:7">
      <c r="A42" s="9">
        <v>4</v>
      </c>
      <c r="B42" s="10" t="s">
        <v>87</v>
      </c>
      <c r="C42" s="10" t="s">
        <v>88</v>
      </c>
      <c r="D42" s="9" t="s">
        <v>18</v>
      </c>
      <c r="E42" s="9">
        <v>1</v>
      </c>
      <c r="F42" s="11">
        <v>2500</v>
      </c>
      <c r="G42" s="11">
        <f t="shared" si="2"/>
        <v>2500</v>
      </c>
    </row>
    <row r="43" ht="84.75" spans="1:7">
      <c r="A43" s="9">
        <v>5</v>
      </c>
      <c r="B43" s="10" t="s">
        <v>89</v>
      </c>
      <c r="C43" s="10" t="s">
        <v>90</v>
      </c>
      <c r="D43" s="9" t="s">
        <v>18</v>
      </c>
      <c r="E43" s="9">
        <v>1</v>
      </c>
      <c r="F43" s="11">
        <v>2600</v>
      </c>
      <c r="G43" s="11">
        <f t="shared" si="2"/>
        <v>2600</v>
      </c>
    </row>
    <row r="44" ht="252" spans="1:7">
      <c r="A44" s="9">
        <v>6</v>
      </c>
      <c r="B44" s="10" t="s">
        <v>91</v>
      </c>
      <c r="C44" s="10" t="s">
        <v>92</v>
      </c>
      <c r="D44" s="9" t="s">
        <v>18</v>
      </c>
      <c r="E44" s="9">
        <v>1</v>
      </c>
      <c r="F44" s="11">
        <v>12800</v>
      </c>
      <c r="G44" s="11">
        <f t="shared" si="2"/>
        <v>12800</v>
      </c>
    </row>
    <row r="45" ht="144" spans="1:7">
      <c r="A45" s="9">
        <v>7</v>
      </c>
      <c r="B45" s="10" t="s">
        <v>93</v>
      </c>
      <c r="C45" s="10" t="s">
        <v>94</v>
      </c>
      <c r="D45" s="9" t="s">
        <v>18</v>
      </c>
      <c r="E45" s="9">
        <f>SUM(E47:E49)</f>
        <v>11</v>
      </c>
      <c r="F45" s="11">
        <v>700</v>
      </c>
      <c r="G45" s="11">
        <f t="shared" si="2"/>
        <v>7700</v>
      </c>
    </row>
    <row r="46" ht="144" spans="1:7">
      <c r="A46" s="9">
        <v>8</v>
      </c>
      <c r="B46" s="10" t="s">
        <v>95</v>
      </c>
      <c r="C46" s="10" t="s">
        <v>94</v>
      </c>
      <c r="D46" s="9" t="s">
        <v>18</v>
      </c>
      <c r="E46" s="9">
        <f>SUM(E50:E51)</f>
        <v>12</v>
      </c>
      <c r="F46" s="11">
        <v>900</v>
      </c>
      <c r="G46" s="11">
        <f t="shared" si="2"/>
        <v>10800</v>
      </c>
    </row>
    <row r="47" ht="192.75" spans="1:7">
      <c r="A47" s="9">
        <v>9</v>
      </c>
      <c r="B47" s="12" t="s">
        <v>96</v>
      </c>
      <c r="C47" s="10" t="s">
        <v>97</v>
      </c>
      <c r="D47" s="9" t="s">
        <v>71</v>
      </c>
      <c r="E47" s="9">
        <v>5</v>
      </c>
      <c r="F47" s="11">
        <v>1750</v>
      </c>
      <c r="G47" s="11">
        <f t="shared" si="2"/>
        <v>8750</v>
      </c>
    </row>
    <row r="48" ht="216.75" spans="1:7">
      <c r="A48" s="9">
        <v>10</v>
      </c>
      <c r="B48" s="12" t="s">
        <v>98</v>
      </c>
      <c r="C48" s="10" t="s">
        <v>99</v>
      </c>
      <c r="D48" s="9" t="s">
        <v>71</v>
      </c>
      <c r="E48" s="9">
        <v>1</v>
      </c>
      <c r="F48" s="11">
        <v>1750</v>
      </c>
      <c r="G48" s="11">
        <f t="shared" si="2"/>
        <v>1750</v>
      </c>
    </row>
    <row r="49" ht="216" spans="1:7">
      <c r="A49" s="9">
        <v>11</v>
      </c>
      <c r="B49" s="10" t="s">
        <v>100</v>
      </c>
      <c r="C49" s="10" t="s">
        <v>101</v>
      </c>
      <c r="D49" s="9" t="s">
        <v>71</v>
      </c>
      <c r="E49" s="9">
        <v>5</v>
      </c>
      <c r="F49" s="11">
        <v>1850</v>
      </c>
      <c r="G49" s="11">
        <f t="shared" si="2"/>
        <v>9250</v>
      </c>
    </row>
    <row r="50" ht="158.25" spans="1:7">
      <c r="A50" s="9">
        <v>12</v>
      </c>
      <c r="B50" s="12" t="s">
        <v>102</v>
      </c>
      <c r="C50" s="10" t="s">
        <v>103</v>
      </c>
      <c r="D50" s="9" t="s">
        <v>71</v>
      </c>
      <c r="E50" s="9">
        <v>6</v>
      </c>
      <c r="F50" s="11">
        <v>980</v>
      </c>
      <c r="G50" s="11">
        <f t="shared" si="2"/>
        <v>5880</v>
      </c>
    </row>
    <row r="51" ht="372" spans="1:7">
      <c r="A51" s="9">
        <v>13</v>
      </c>
      <c r="B51" s="10" t="s">
        <v>104</v>
      </c>
      <c r="C51" s="10" t="s">
        <v>105</v>
      </c>
      <c r="D51" s="9" t="s">
        <v>71</v>
      </c>
      <c r="E51" s="9">
        <v>6</v>
      </c>
      <c r="F51" s="11">
        <v>950</v>
      </c>
      <c r="G51" s="11">
        <f t="shared" si="2"/>
        <v>5700</v>
      </c>
    </row>
    <row r="52" ht="217.5" spans="1:7">
      <c r="A52" s="9">
        <v>14</v>
      </c>
      <c r="B52" s="10" t="s">
        <v>106</v>
      </c>
      <c r="C52" s="10" t="s">
        <v>107</v>
      </c>
      <c r="D52" s="9" t="s">
        <v>71</v>
      </c>
      <c r="E52" s="9">
        <v>1</v>
      </c>
      <c r="F52" s="11">
        <v>120</v>
      </c>
      <c r="G52" s="11">
        <f t="shared" si="2"/>
        <v>120</v>
      </c>
    </row>
    <row r="53" ht="36" spans="1:7">
      <c r="A53" s="9">
        <v>15</v>
      </c>
      <c r="B53" s="10" t="s">
        <v>108</v>
      </c>
      <c r="C53" s="10" t="s">
        <v>109</v>
      </c>
      <c r="D53" s="9" t="s">
        <v>58</v>
      </c>
      <c r="E53" s="9">
        <v>635</v>
      </c>
      <c r="F53" s="11">
        <v>8.23</v>
      </c>
      <c r="G53" s="11">
        <f t="shared" si="2"/>
        <v>5226.05</v>
      </c>
    </row>
    <row r="54" ht="36" spans="1:7">
      <c r="A54" s="9">
        <v>16</v>
      </c>
      <c r="B54" s="10" t="s">
        <v>110</v>
      </c>
      <c r="C54" s="10" t="s">
        <v>111</v>
      </c>
      <c r="D54" s="9" t="s">
        <v>58</v>
      </c>
      <c r="E54" s="9">
        <v>53</v>
      </c>
      <c r="F54" s="11">
        <v>32.16</v>
      </c>
      <c r="G54" s="11">
        <f t="shared" si="2"/>
        <v>1704.48</v>
      </c>
    </row>
    <row r="55" ht="84.75" spans="1:7">
      <c r="A55" s="9">
        <v>17</v>
      </c>
      <c r="B55" s="10" t="s">
        <v>112</v>
      </c>
      <c r="C55" s="10" t="s">
        <v>113</v>
      </c>
      <c r="D55" s="9" t="s">
        <v>71</v>
      </c>
      <c r="E55" s="9">
        <v>1</v>
      </c>
      <c r="F55" s="11">
        <v>6200</v>
      </c>
      <c r="G55" s="11">
        <f t="shared" si="2"/>
        <v>6200</v>
      </c>
    </row>
    <row r="56" ht="84.75" spans="1:7">
      <c r="A56" s="9">
        <v>18</v>
      </c>
      <c r="B56" s="10" t="s">
        <v>114</v>
      </c>
      <c r="C56" s="10" t="s">
        <v>115</v>
      </c>
      <c r="D56" s="9" t="s">
        <v>71</v>
      </c>
      <c r="E56" s="9">
        <v>1</v>
      </c>
      <c r="F56" s="11">
        <v>6800</v>
      </c>
      <c r="G56" s="11">
        <f t="shared" si="2"/>
        <v>6800</v>
      </c>
    </row>
    <row r="57" ht="73.5" spans="1:7">
      <c r="A57" s="9">
        <v>19</v>
      </c>
      <c r="B57" s="10" t="s">
        <v>116</v>
      </c>
      <c r="C57" s="10" t="s">
        <v>117</v>
      </c>
      <c r="D57" s="9" t="s">
        <v>71</v>
      </c>
      <c r="E57" s="9">
        <v>5</v>
      </c>
      <c r="F57" s="11">
        <v>650</v>
      </c>
      <c r="G57" s="11">
        <f t="shared" si="2"/>
        <v>3250</v>
      </c>
    </row>
    <row r="58" ht="73.5" spans="1:7">
      <c r="A58" s="9">
        <v>20</v>
      </c>
      <c r="B58" s="10" t="s">
        <v>118</v>
      </c>
      <c r="C58" s="10" t="s">
        <v>119</v>
      </c>
      <c r="D58" s="9" t="s">
        <v>71</v>
      </c>
      <c r="E58" s="9">
        <v>1</v>
      </c>
      <c r="F58" s="11">
        <v>1120</v>
      </c>
      <c r="G58" s="11">
        <f t="shared" si="2"/>
        <v>1120</v>
      </c>
    </row>
    <row r="59" ht="73.5" spans="1:7">
      <c r="A59" s="9">
        <v>21</v>
      </c>
      <c r="B59" s="12" t="s">
        <v>120</v>
      </c>
      <c r="C59" s="10" t="s">
        <v>121</v>
      </c>
      <c r="D59" s="9" t="s">
        <v>122</v>
      </c>
      <c r="E59" s="9">
        <v>2</v>
      </c>
      <c r="F59" s="11">
        <v>650</v>
      </c>
      <c r="G59" s="11">
        <f t="shared" si="2"/>
        <v>1300</v>
      </c>
    </row>
    <row r="60" ht="365.25" spans="1:7">
      <c r="A60" s="9">
        <v>22</v>
      </c>
      <c r="B60" s="10" t="s">
        <v>76</v>
      </c>
      <c r="C60" s="10" t="s">
        <v>123</v>
      </c>
      <c r="D60" s="9" t="s">
        <v>58</v>
      </c>
      <c r="E60" s="9">
        <v>20</v>
      </c>
      <c r="F60" s="11">
        <v>5.72</v>
      </c>
      <c r="G60" s="11">
        <f t="shared" si="2"/>
        <v>114.4</v>
      </c>
    </row>
    <row r="61" spans="1:7">
      <c r="A61" s="9">
        <v>23</v>
      </c>
      <c r="B61" s="10" t="s">
        <v>78</v>
      </c>
      <c r="C61" s="10" t="s">
        <v>79</v>
      </c>
      <c r="D61" s="9" t="s">
        <v>71</v>
      </c>
      <c r="E61" s="9">
        <v>1</v>
      </c>
      <c r="F61" s="11">
        <v>120</v>
      </c>
      <c r="G61" s="11">
        <f t="shared" si="2"/>
        <v>120</v>
      </c>
    </row>
    <row r="62" spans="1:7">
      <c r="A62" s="9">
        <v>24</v>
      </c>
      <c r="B62" s="10" t="s">
        <v>124</v>
      </c>
      <c r="C62" s="10" t="s">
        <v>125</v>
      </c>
      <c r="D62" s="9" t="s">
        <v>58</v>
      </c>
      <c r="E62" s="9">
        <f>E73</f>
        <v>40</v>
      </c>
      <c r="F62" s="11">
        <f>41.29*2</f>
        <v>82.58</v>
      </c>
      <c r="G62" s="11">
        <f t="shared" si="2"/>
        <v>3303.2</v>
      </c>
    </row>
    <row r="63" spans="1:7">
      <c r="A63" s="9">
        <v>25</v>
      </c>
      <c r="B63" s="10" t="s">
        <v>126</v>
      </c>
      <c r="C63" s="10" t="s">
        <v>127</v>
      </c>
      <c r="D63" s="9" t="s">
        <v>58</v>
      </c>
      <c r="E63" s="9">
        <v>220</v>
      </c>
      <c r="F63" s="11">
        <v>17.06</v>
      </c>
      <c r="G63" s="11">
        <f t="shared" si="2"/>
        <v>3753.2</v>
      </c>
    </row>
    <row r="64" spans="1:7">
      <c r="A64" s="9">
        <v>26</v>
      </c>
      <c r="B64" s="10" t="s">
        <v>128</v>
      </c>
      <c r="C64" s="10" t="s">
        <v>129</v>
      </c>
      <c r="D64" s="9" t="s">
        <v>71</v>
      </c>
      <c r="E64" s="9">
        <v>1</v>
      </c>
      <c r="F64" s="11">
        <v>396</v>
      </c>
      <c r="G64" s="11">
        <f t="shared" si="2"/>
        <v>396</v>
      </c>
    </row>
    <row r="65" ht="84" spans="1:7">
      <c r="A65" s="9">
        <v>27</v>
      </c>
      <c r="B65" s="10" t="s">
        <v>130</v>
      </c>
      <c r="C65" s="10" t="s">
        <v>131</v>
      </c>
      <c r="D65" s="9" t="s">
        <v>53</v>
      </c>
      <c r="E65" s="9">
        <v>2</v>
      </c>
      <c r="F65" s="11">
        <v>1320</v>
      </c>
      <c r="G65" s="11">
        <f t="shared" si="2"/>
        <v>2640</v>
      </c>
    </row>
    <row r="66" ht="84" spans="1:7">
      <c r="A66" s="9">
        <v>28</v>
      </c>
      <c r="B66" s="10" t="s">
        <v>132</v>
      </c>
      <c r="C66" s="10" t="s">
        <v>133</v>
      </c>
      <c r="D66" s="9" t="s">
        <v>53</v>
      </c>
      <c r="E66" s="9">
        <v>1</v>
      </c>
      <c r="F66" s="11">
        <v>418</v>
      </c>
      <c r="G66" s="11">
        <f t="shared" si="2"/>
        <v>418</v>
      </c>
    </row>
    <row r="67" ht="84" spans="1:7">
      <c r="A67" s="9">
        <v>29</v>
      </c>
      <c r="B67" s="10" t="s">
        <v>134</v>
      </c>
      <c r="C67" s="10" t="s">
        <v>135</v>
      </c>
      <c r="D67" s="9" t="s">
        <v>53</v>
      </c>
      <c r="E67" s="9">
        <v>1</v>
      </c>
      <c r="F67" s="11">
        <v>390</v>
      </c>
      <c r="G67" s="11">
        <f t="shared" si="2"/>
        <v>390</v>
      </c>
    </row>
    <row r="68" spans="1:7">
      <c r="A68" s="13" t="s">
        <v>136</v>
      </c>
      <c r="B68" s="14"/>
      <c r="C68" s="14"/>
      <c r="D68" s="14"/>
      <c r="E68" s="14"/>
      <c r="F68" s="14"/>
      <c r="G68" s="15"/>
    </row>
    <row r="69" ht="24" spans="1:7">
      <c r="A69" s="11">
        <v>1</v>
      </c>
      <c r="B69" s="10" t="s">
        <v>137</v>
      </c>
      <c r="C69" s="10" t="s">
        <v>138</v>
      </c>
      <c r="D69" s="11" t="s">
        <v>139</v>
      </c>
      <c r="E69" s="11">
        <v>1</v>
      </c>
      <c r="F69" s="11">
        <f>26400+7000</f>
        <v>33400</v>
      </c>
      <c r="G69" s="11">
        <f t="shared" ref="G69:G80" si="3">F69*E69</f>
        <v>33400</v>
      </c>
    </row>
    <row r="70" ht="36" spans="1:7">
      <c r="A70" s="11">
        <v>2</v>
      </c>
      <c r="B70" s="10" t="s">
        <v>140</v>
      </c>
      <c r="C70" s="10" t="s">
        <v>141</v>
      </c>
      <c r="D70" s="9" t="s">
        <v>71</v>
      </c>
      <c r="E70" s="9">
        <v>2</v>
      </c>
      <c r="F70" s="11">
        <v>100</v>
      </c>
      <c r="G70" s="11">
        <f t="shared" si="3"/>
        <v>200</v>
      </c>
    </row>
    <row r="71" spans="1:7">
      <c r="A71" s="11">
        <v>3</v>
      </c>
      <c r="B71" s="10" t="s">
        <v>142</v>
      </c>
      <c r="C71" s="10" t="s">
        <v>143</v>
      </c>
      <c r="D71" s="9" t="s">
        <v>144</v>
      </c>
      <c r="E71" s="9">
        <v>12</v>
      </c>
      <c r="F71" s="11">
        <v>195.42</v>
      </c>
      <c r="G71" s="11">
        <f t="shared" si="3"/>
        <v>2345.04</v>
      </c>
    </row>
    <row r="72" ht="36" spans="1:7">
      <c r="A72" s="11">
        <v>4</v>
      </c>
      <c r="B72" s="10" t="s">
        <v>145</v>
      </c>
      <c r="C72" s="10" t="s">
        <v>146</v>
      </c>
      <c r="D72" s="9" t="s">
        <v>58</v>
      </c>
      <c r="E72" s="9">
        <v>220</v>
      </c>
      <c r="F72" s="11">
        <v>14.14</v>
      </c>
      <c r="G72" s="11">
        <f t="shared" si="3"/>
        <v>3110.8</v>
      </c>
    </row>
    <row r="73" ht="36" spans="1:7">
      <c r="A73" s="11">
        <v>5</v>
      </c>
      <c r="B73" s="10" t="s">
        <v>147</v>
      </c>
      <c r="C73" s="10" t="s">
        <v>146</v>
      </c>
      <c r="D73" s="9" t="s">
        <v>58</v>
      </c>
      <c r="E73" s="9">
        <v>40</v>
      </c>
      <c r="F73" s="11">
        <v>85.1</v>
      </c>
      <c r="G73" s="11">
        <f t="shared" si="3"/>
        <v>3404</v>
      </c>
    </row>
    <row r="74" ht="144.75" spans="1:7">
      <c r="A74" s="11">
        <v>6</v>
      </c>
      <c r="B74" s="10" t="s">
        <v>148</v>
      </c>
      <c r="C74" s="10" t="s">
        <v>149</v>
      </c>
      <c r="D74" s="9" t="s">
        <v>18</v>
      </c>
      <c r="E74" s="9">
        <v>1</v>
      </c>
      <c r="F74" s="11">
        <v>596</v>
      </c>
      <c r="G74" s="11">
        <f t="shared" si="3"/>
        <v>596</v>
      </c>
    </row>
    <row r="75" ht="144.75" spans="1:7">
      <c r="A75" s="11">
        <v>7</v>
      </c>
      <c r="B75" s="10" t="s">
        <v>150</v>
      </c>
      <c r="C75" s="10" t="s">
        <v>151</v>
      </c>
      <c r="D75" s="9" t="s">
        <v>18</v>
      </c>
      <c r="E75" s="9">
        <v>2</v>
      </c>
      <c r="F75" s="11">
        <v>596</v>
      </c>
      <c r="G75" s="11">
        <f t="shared" si="3"/>
        <v>1192</v>
      </c>
    </row>
    <row r="76" ht="144.75" spans="1:7">
      <c r="A76" s="11">
        <v>8</v>
      </c>
      <c r="B76" s="10" t="s">
        <v>152</v>
      </c>
      <c r="C76" s="10" t="s">
        <v>153</v>
      </c>
      <c r="D76" s="9" t="s">
        <v>71</v>
      </c>
      <c r="E76" s="9">
        <v>1</v>
      </c>
      <c r="F76" s="11">
        <v>2554</v>
      </c>
      <c r="G76" s="11">
        <f t="shared" si="3"/>
        <v>2554</v>
      </c>
    </row>
    <row r="77" ht="145.5" spans="1:7">
      <c r="A77" s="11">
        <v>9</v>
      </c>
      <c r="B77" s="10" t="s">
        <v>154</v>
      </c>
      <c r="C77" s="10" t="s">
        <v>155</v>
      </c>
      <c r="D77" s="9" t="s">
        <v>71</v>
      </c>
      <c r="E77" s="9">
        <v>5</v>
      </c>
      <c r="F77" s="11">
        <v>271.8</v>
      </c>
      <c r="G77" s="11">
        <f t="shared" si="3"/>
        <v>1359</v>
      </c>
    </row>
    <row r="78" ht="145.5" spans="1:7">
      <c r="A78" s="11">
        <v>10</v>
      </c>
      <c r="B78" s="12" t="s">
        <v>156</v>
      </c>
      <c r="C78" s="10" t="s">
        <v>157</v>
      </c>
      <c r="D78" s="9" t="s">
        <v>144</v>
      </c>
      <c r="E78" s="9">
        <v>2</v>
      </c>
      <c r="F78" s="11">
        <v>345</v>
      </c>
      <c r="G78" s="11">
        <f t="shared" si="3"/>
        <v>690</v>
      </c>
    </row>
    <row r="79" ht="300" spans="1:7">
      <c r="A79" s="11">
        <v>11</v>
      </c>
      <c r="B79" s="10" t="s">
        <v>158</v>
      </c>
      <c r="C79" s="10" t="s">
        <v>159</v>
      </c>
      <c r="D79" s="9" t="s">
        <v>160</v>
      </c>
      <c r="E79" s="9">
        <v>327</v>
      </c>
      <c r="F79" s="11">
        <v>22.66</v>
      </c>
      <c r="G79" s="11">
        <f t="shared" si="3"/>
        <v>7409.82</v>
      </c>
    </row>
    <row r="80" ht="72" spans="1:7">
      <c r="A80" s="11">
        <v>12</v>
      </c>
      <c r="B80" s="10" t="s">
        <v>161</v>
      </c>
      <c r="C80" s="10" t="s">
        <v>162</v>
      </c>
      <c r="D80" s="9" t="s">
        <v>160</v>
      </c>
      <c r="E80" s="9">
        <v>300</v>
      </c>
      <c r="F80" s="11">
        <v>18.2</v>
      </c>
      <c r="G80" s="11">
        <f t="shared" si="3"/>
        <v>5460</v>
      </c>
    </row>
    <row r="81" ht="28.5" customHeight="1" spans="1:7">
      <c r="A81" s="9" t="s">
        <v>163</v>
      </c>
      <c r="B81" s="9"/>
      <c r="C81" s="9"/>
      <c r="D81" s="9"/>
      <c r="E81" s="9"/>
      <c r="F81" s="9"/>
      <c r="G81" s="11">
        <f>SUM(G6:G80)</f>
        <v>282888.46</v>
      </c>
    </row>
  </sheetData>
  <mergeCells count="10">
    <mergeCell ref="A2:G2"/>
    <mergeCell ref="A5:G5"/>
    <mergeCell ref="A38:G38"/>
    <mergeCell ref="A68:G68"/>
    <mergeCell ref="A81:F81"/>
    <mergeCell ref="A3:A4"/>
    <mergeCell ref="B3:B4"/>
    <mergeCell ref="C3:C4"/>
    <mergeCell ref="D3:D4"/>
    <mergeCell ref="E3:E4"/>
  </mergeCells>
  <pageMargins left="0.590551181102362" right="0.590551181102362"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甘波</cp:lastModifiedBy>
  <dcterms:created xsi:type="dcterms:W3CDTF">2015-06-05T18:19:00Z</dcterms:created>
  <cp:lastPrinted>2026-05-28T03:24:00Z</cp:lastPrinted>
  <dcterms:modified xsi:type="dcterms:W3CDTF">2026-06-22T09:05:48Z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